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0\【100】_経理関連\指定請求書\完成ファイル\"/>
    </mc:Choice>
  </mc:AlternateContent>
  <xr:revisionPtr revIDLastSave="0" documentId="13_ncr:1_{E64CED2C-A42B-4FB3-A366-3D1DB70B674A}" xr6:coauthVersionLast="47" xr6:coauthVersionMax="47" xr10:uidLastSave="{00000000-0000-0000-0000-000000000000}"/>
  <bookViews>
    <workbookView xWindow="20370" yWindow="-1710" windowWidth="29040" windowHeight="15720" tabRatio="645" xr2:uid="{782737AC-692A-42E4-A54E-A88C94F85F06}"/>
  </bookViews>
  <sheets>
    <sheet name="①企業情報シート(提出不要)" sheetId="7" r:id="rId1"/>
    <sheet name="【マニュアル】事前情報入力シート" sheetId="14" state="hidden" r:id="rId2"/>
    <sheet name="【マニュアル】①契約工事" sheetId="16" state="hidden" r:id="rId3"/>
    <sheet name="【マニュアル】②契約外工事" sheetId="17" state="hidden" r:id="rId4"/>
    <sheet name="②請求書" sheetId="19" r:id="rId5"/>
    <sheet name="請求書(記入例)" sheetId="20" r:id="rId6"/>
    <sheet name="科目リスト" sheetId="2" state="hidden" r:id="rId7"/>
  </sheets>
  <externalReferences>
    <externalReference r:id="rId8"/>
  </externalReferences>
  <definedNames>
    <definedName name="_xlnm.Print_Area" localSheetId="3">【マニュアル】②契約外工事!$A$1:$L$105</definedName>
    <definedName name="_xlnm.Print_Area" localSheetId="1">【マニュアル】事前情報入力シート!$A$1:$V$45</definedName>
    <definedName name="_xlnm.Print_Area" localSheetId="0">'①企業情報シート(提出不要)'!$B$3:$O$12</definedName>
    <definedName name="_xlnm.Print_Area" localSheetId="4">②請求書!$B$1:$AB$541</definedName>
    <definedName name="_xlnm.Print_Area" localSheetId="6">科目リスト!$A$1:$B$28</definedName>
    <definedName name="_xlnm.Print_Area" localSheetId="5">'請求書(記入例)'!$B$1:$AG$28</definedName>
    <definedName name="ページ数" localSheetId="4">②請求書!$AI$2:$AI$49</definedName>
    <definedName name="ページ数" localSheetId="5">'請求書(記入例)'!$AI$2:$AI$49</definedName>
    <definedName name="ページ数">#REF!</definedName>
    <definedName name="リセット" localSheetId="0">'①企業情報シート(提出不要)'!$D$4:$E$4,'①企業情報シート(提出不要)'!$G$4:$I$4,'①企業情報シート(提出不要)'!$D$5:$O$10,'①企業情報シート(提出不要)'!$D$11:$E$11,'①企業情報シート(提出不要)'!$G$11:$H$11,'①企業情報シート(提出不要)'!$J$11:$L$11,'①企業情報シート(提出不要)'!$F$12,'①企業情報シート(提出不要)'!$H$12:$O$12</definedName>
    <definedName name="リセット" localSheetId="4">②請求書!#REF!,②請求書!$B$16:$W$27,②請求書!$AA$16:$AB$27,②請求書!$B$32:$W$53,②請求書!$AA$32:$AB$53,②請求書!$B$59:$W$80,②請求書!$AA$59:$AB$80</definedName>
    <definedName name="リセット" localSheetId="5">'請求書(記入例)'!#REF!,'請求書(記入例)'!$B$16:$W$27,'請求書(記入例)'!$AA$16:$AB$27,'請求書(記入例)'!$B$32:$W$53,'請求書(記入例)'!$AA$32:$AB$53,'請求書(記入例)'!$B$59:$W$80,'請求書(記入例)'!$AA$59:$AB$80</definedName>
    <definedName name="支払日">[1]日付リスト!$B$2:$B$25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7" l="1"/>
  <c r="X539" i="20" l="1"/>
  <c r="A539" i="20" s="1"/>
  <c r="X538" i="20"/>
  <c r="AD538" i="20" s="1"/>
  <c r="X537" i="20"/>
  <c r="AD537" i="20" s="1"/>
  <c r="X536" i="20"/>
  <c r="AD536" i="20" s="1"/>
  <c r="X535" i="20"/>
  <c r="A535" i="20" s="1"/>
  <c r="X534" i="20"/>
  <c r="AD534" i="20" s="1"/>
  <c r="X533" i="20"/>
  <c r="AD533" i="20" s="1"/>
  <c r="A533" i="20"/>
  <c r="AD532" i="20"/>
  <c r="X532" i="20"/>
  <c r="A532" i="20" s="1"/>
  <c r="AD531" i="20"/>
  <c r="X531" i="20"/>
  <c r="A531" i="20" s="1"/>
  <c r="X530" i="20"/>
  <c r="AD530" i="20" s="1"/>
  <c r="A530" i="20"/>
  <c r="X529" i="20"/>
  <c r="AD529" i="20" s="1"/>
  <c r="X528" i="20"/>
  <c r="AD528" i="20" s="1"/>
  <c r="X527" i="20"/>
  <c r="A527" i="20" s="1"/>
  <c r="X526" i="20"/>
  <c r="AD526" i="20" s="1"/>
  <c r="X525" i="20"/>
  <c r="AD525" i="20" s="1"/>
  <c r="AD524" i="20"/>
  <c r="X524" i="20"/>
  <c r="A524" i="20" s="1"/>
  <c r="AD523" i="20"/>
  <c r="X523" i="20"/>
  <c r="A523" i="20" s="1"/>
  <c r="X522" i="20"/>
  <c r="AD522" i="20" s="1"/>
  <c r="X521" i="20"/>
  <c r="AD521" i="20" s="1"/>
  <c r="X520" i="20"/>
  <c r="AD520" i="20" s="1"/>
  <c r="X519" i="20"/>
  <c r="A519" i="20" s="1"/>
  <c r="X518" i="20"/>
  <c r="AC517" i="20"/>
  <c r="X512" i="20"/>
  <c r="AD512" i="20" s="1"/>
  <c r="X511" i="20"/>
  <c r="AD511" i="20" s="1"/>
  <c r="X510" i="20"/>
  <c r="AD510" i="20" s="1"/>
  <c r="A510" i="20"/>
  <c r="X509" i="20"/>
  <c r="AD509" i="20" s="1"/>
  <c r="X508" i="20"/>
  <c r="AD508" i="20" s="1"/>
  <c r="X507" i="20"/>
  <c r="AD507" i="20" s="1"/>
  <c r="A507" i="20"/>
  <c r="X506" i="20"/>
  <c r="AD506" i="20" s="1"/>
  <c r="X505" i="20"/>
  <c r="A505" i="20" s="1"/>
  <c r="X504" i="20"/>
  <c r="AD504" i="20" s="1"/>
  <c r="X503" i="20"/>
  <c r="AD503" i="20" s="1"/>
  <c r="X502" i="20"/>
  <c r="AD502" i="20" s="1"/>
  <c r="A502" i="20"/>
  <c r="X501" i="20"/>
  <c r="AD501" i="20" s="1"/>
  <c r="X500" i="20"/>
  <c r="AD500" i="20" s="1"/>
  <c r="X499" i="20"/>
  <c r="AD499" i="20" s="1"/>
  <c r="A499" i="20"/>
  <c r="X498" i="20"/>
  <c r="AD498" i="20" s="1"/>
  <c r="X497" i="20"/>
  <c r="A497" i="20" s="1"/>
  <c r="X496" i="20"/>
  <c r="AD496" i="20" s="1"/>
  <c r="X495" i="20"/>
  <c r="AD495" i="20" s="1"/>
  <c r="X494" i="20"/>
  <c r="AD494" i="20" s="1"/>
  <c r="A494" i="20"/>
  <c r="X493" i="20"/>
  <c r="AD493" i="20" s="1"/>
  <c r="X492" i="20"/>
  <c r="AD492" i="20" s="1"/>
  <c r="X491" i="20"/>
  <c r="A491" i="20"/>
  <c r="AC490" i="20"/>
  <c r="X485" i="20"/>
  <c r="AD485" i="20" s="1"/>
  <c r="A485" i="20"/>
  <c r="X484" i="20"/>
  <c r="AD484" i="20" s="1"/>
  <c r="X483" i="20"/>
  <c r="A483" i="20" s="1"/>
  <c r="X482" i="20"/>
  <c r="AD482" i="20" s="1"/>
  <c r="AD481" i="20"/>
  <c r="X481" i="20"/>
  <c r="A481" i="20"/>
  <c r="X480" i="20"/>
  <c r="AD480" i="20" s="1"/>
  <c r="AD479" i="20"/>
  <c r="X479" i="20"/>
  <c r="A479" i="20"/>
  <c r="X478" i="20"/>
  <c r="AD478" i="20" s="1"/>
  <c r="A478" i="20"/>
  <c r="X477" i="20"/>
  <c r="AD477" i="20" s="1"/>
  <c r="A477" i="20"/>
  <c r="X476" i="20"/>
  <c r="AD476" i="20" s="1"/>
  <c r="X475" i="20"/>
  <c r="A475" i="20" s="1"/>
  <c r="X474" i="20"/>
  <c r="AD474" i="20" s="1"/>
  <c r="AD473" i="20"/>
  <c r="X473" i="20"/>
  <c r="A473" i="20" s="1"/>
  <c r="AD472" i="20"/>
  <c r="X472" i="20"/>
  <c r="A472" i="20"/>
  <c r="X471" i="20"/>
  <c r="AD471" i="20" s="1"/>
  <c r="X470" i="20"/>
  <c r="AD470" i="20" s="1"/>
  <c r="X469" i="20"/>
  <c r="AD469" i="20" s="1"/>
  <c r="X468" i="20"/>
  <c r="AD468" i="20" s="1"/>
  <c r="X467" i="20"/>
  <c r="A467" i="20" s="1"/>
  <c r="X466" i="20"/>
  <c r="AD466" i="20" s="1"/>
  <c r="X465" i="20"/>
  <c r="A465" i="20" s="1"/>
  <c r="X464" i="20"/>
  <c r="A464" i="20" s="1"/>
  <c r="AC463" i="20"/>
  <c r="X458" i="20"/>
  <c r="AD458" i="20" s="1"/>
  <c r="AD457" i="20"/>
  <c r="X457" i="20"/>
  <c r="A457" i="20"/>
  <c r="X456" i="20"/>
  <c r="AD456" i="20" s="1"/>
  <c r="A456" i="20"/>
  <c r="X455" i="20"/>
  <c r="AD455" i="20" s="1"/>
  <c r="A455" i="20"/>
  <c r="X454" i="20"/>
  <c r="AD454" i="20" s="1"/>
  <c r="X453" i="20"/>
  <c r="A453" i="20" s="1"/>
  <c r="X452" i="20"/>
  <c r="AD452" i="20" s="1"/>
  <c r="AD451" i="20"/>
  <c r="X451" i="20"/>
  <c r="A451" i="20" s="1"/>
  <c r="AD450" i="20"/>
  <c r="X450" i="20"/>
  <c r="A450" i="20"/>
  <c r="X449" i="20"/>
  <c r="AD449" i="20" s="1"/>
  <c r="X448" i="20"/>
  <c r="AD448" i="20" s="1"/>
  <c r="X447" i="20"/>
  <c r="AD447" i="20" s="1"/>
  <c r="X446" i="20"/>
  <c r="AD446" i="20" s="1"/>
  <c r="X445" i="20"/>
  <c r="A445" i="20" s="1"/>
  <c r="X444" i="20"/>
  <c r="AD444" i="20" s="1"/>
  <c r="X443" i="20"/>
  <c r="A443" i="20" s="1"/>
  <c r="X442" i="20"/>
  <c r="AD442" i="20" s="1"/>
  <c r="AD441" i="20"/>
  <c r="X441" i="20"/>
  <c r="A441" i="20"/>
  <c r="X440" i="20"/>
  <c r="A440" i="20" s="1"/>
  <c r="X439" i="20"/>
  <c r="AD439" i="20" s="1"/>
  <c r="X438" i="20"/>
  <c r="AD438" i="20" s="1"/>
  <c r="X437" i="20"/>
  <c r="A437" i="20" s="1"/>
  <c r="AC436" i="20"/>
  <c r="X431" i="20"/>
  <c r="A431" i="20" s="1"/>
  <c r="X430" i="20"/>
  <c r="AD430" i="20" s="1"/>
  <c r="X429" i="20"/>
  <c r="A429" i="20" s="1"/>
  <c r="X428" i="20"/>
  <c r="AD428" i="20" s="1"/>
  <c r="AD427" i="20"/>
  <c r="X427" i="20"/>
  <c r="A427" i="20"/>
  <c r="X426" i="20"/>
  <c r="AD426" i="20" s="1"/>
  <c r="X425" i="20"/>
  <c r="AD425" i="20" s="1"/>
  <c r="X424" i="20"/>
  <c r="AD424" i="20" s="1"/>
  <c r="X423" i="20"/>
  <c r="A423" i="20" s="1"/>
  <c r="X422" i="20"/>
  <c r="AD422" i="20" s="1"/>
  <c r="X421" i="20"/>
  <c r="A421" i="20" s="1"/>
  <c r="X420" i="20"/>
  <c r="AD420" i="20" s="1"/>
  <c r="AD419" i="20"/>
  <c r="X419" i="20"/>
  <c r="A419" i="20"/>
  <c r="X418" i="20"/>
  <c r="AD418" i="20" s="1"/>
  <c r="X417" i="20"/>
  <c r="AD417" i="20" s="1"/>
  <c r="X416" i="20"/>
  <c r="AD416" i="20" s="1"/>
  <c r="X415" i="20"/>
  <c r="A415" i="20" s="1"/>
  <c r="X414" i="20"/>
  <c r="AD414" i="20" s="1"/>
  <c r="X413" i="20"/>
  <c r="A413" i="20" s="1"/>
  <c r="X412" i="20"/>
  <c r="AD412" i="20" s="1"/>
  <c r="AD411" i="20"/>
  <c r="X411" i="20"/>
  <c r="A411" i="20"/>
  <c r="X410" i="20"/>
  <c r="A410" i="20" s="1"/>
  <c r="AC409" i="20"/>
  <c r="X404" i="20"/>
  <c r="AD404" i="20" s="1"/>
  <c r="X403" i="20"/>
  <c r="AD403" i="20" s="1"/>
  <c r="X402" i="20"/>
  <c r="AD402" i="20" s="1"/>
  <c r="X401" i="20"/>
  <c r="A401" i="20" s="1"/>
  <c r="X400" i="20"/>
  <c r="AD400" i="20" s="1"/>
  <c r="X399" i="20"/>
  <c r="A399" i="20" s="1"/>
  <c r="X398" i="20"/>
  <c r="A398" i="20" s="1"/>
  <c r="AD397" i="20"/>
  <c r="X397" i="20"/>
  <c r="A397" i="20"/>
  <c r="X396" i="20"/>
  <c r="AD396" i="20" s="1"/>
  <c r="X395" i="20"/>
  <c r="AD395" i="20" s="1"/>
  <c r="X394" i="20"/>
  <c r="X393" i="20"/>
  <c r="A393" i="20" s="1"/>
  <c r="X392" i="20"/>
  <c r="AD392" i="20" s="1"/>
  <c r="X391" i="20"/>
  <c r="A391" i="20" s="1"/>
  <c r="X390" i="20"/>
  <c r="A390" i="20" s="1"/>
  <c r="AD389" i="20"/>
  <c r="X389" i="20"/>
  <c r="A389" i="20"/>
  <c r="X388" i="20"/>
  <c r="AD388" i="20" s="1"/>
  <c r="X387" i="20"/>
  <c r="AD387" i="20" s="1"/>
  <c r="X386" i="20"/>
  <c r="X385" i="20"/>
  <c r="A385" i="20" s="1"/>
  <c r="X384" i="20"/>
  <c r="AD384" i="20" s="1"/>
  <c r="X383" i="20"/>
  <c r="A383" i="20" s="1"/>
  <c r="AC382" i="20"/>
  <c r="AD377" i="20"/>
  <c r="X377" i="20"/>
  <c r="A377" i="20" s="1"/>
  <c r="AD376" i="20"/>
  <c r="X376" i="20"/>
  <c r="A376" i="20"/>
  <c r="X375" i="20"/>
  <c r="AD375" i="20" s="1"/>
  <c r="AD374" i="20"/>
  <c r="X374" i="20"/>
  <c r="A374" i="20"/>
  <c r="X373" i="20"/>
  <c r="AD373" i="20" s="1"/>
  <c r="A373" i="20"/>
  <c r="X372" i="20"/>
  <c r="X371" i="20"/>
  <c r="A371" i="20" s="1"/>
  <c r="X370" i="20"/>
  <c r="AD369" i="20"/>
  <c r="X369" i="20"/>
  <c r="A369" i="20" s="1"/>
  <c r="AD368" i="20"/>
  <c r="X368" i="20"/>
  <c r="A368" i="20"/>
  <c r="X367" i="20"/>
  <c r="AD367" i="20" s="1"/>
  <c r="AD366" i="20"/>
  <c r="X366" i="20"/>
  <c r="A366" i="20"/>
  <c r="X365" i="20"/>
  <c r="AD365" i="20" s="1"/>
  <c r="A365" i="20"/>
  <c r="X364" i="20"/>
  <c r="X363" i="20"/>
  <c r="A363" i="20" s="1"/>
  <c r="X362" i="20"/>
  <c r="AD361" i="20"/>
  <c r="X361" i="20"/>
  <c r="A361" i="20" s="1"/>
  <c r="AD360" i="20"/>
  <c r="X360" i="20"/>
  <c r="A360" i="20"/>
  <c r="X359" i="20"/>
  <c r="AD359" i="20" s="1"/>
  <c r="AD358" i="20"/>
  <c r="X358" i="20"/>
  <c r="A358" i="20"/>
  <c r="X357" i="20"/>
  <c r="AD357" i="20" s="1"/>
  <c r="A357" i="20"/>
  <c r="X356" i="20"/>
  <c r="AC355" i="20"/>
  <c r="X350" i="20"/>
  <c r="X349" i="20"/>
  <c r="A349" i="20" s="1"/>
  <c r="X348" i="20"/>
  <c r="AD347" i="20"/>
  <c r="X347" i="20"/>
  <c r="A347" i="20"/>
  <c r="X346" i="20"/>
  <c r="AD346" i="20" s="1"/>
  <c r="AD345" i="20"/>
  <c r="X345" i="20"/>
  <c r="A345" i="20"/>
  <c r="X344" i="20"/>
  <c r="AD344" i="20" s="1"/>
  <c r="A344" i="20"/>
  <c r="X343" i="20"/>
  <c r="AD343" i="20" s="1"/>
  <c r="A343" i="20"/>
  <c r="X342" i="20"/>
  <c r="X341" i="20"/>
  <c r="A341" i="20" s="1"/>
  <c r="X340" i="20"/>
  <c r="AD339" i="20"/>
  <c r="X339" i="20"/>
  <c r="A339" i="20"/>
  <c r="X338" i="20"/>
  <c r="AD338" i="20" s="1"/>
  <c r="AD337" i="20"/>
  <c r="X337" i="20"/>
  <c r="A337" i="20"/>
  <c r="X336" i="20"/>
  <c r="AD336" i="20" s="1"/>
  <c r="A336" i="20"/>
  <c r="X335" i="20"/>
  <c r="AD335" i="20" s="1"/>
  <c r="A335" i="20"/>
  <c r="X334" i="20"/>
  <c r="X333" i="20"/>
  <c r="A333" i="20" s="1"/>
  <c r="X332" i="20"/>
  <c r="AD331" i="20"/>
  <c r="X331" i="20"/>
  <c r="A331" i="20"/>
  <c r="X330" i="20"/>
  <c r="AD330" i="20" s="1"/>
  <c r="X329" i="20"/>
  <c r="AD329" i="20" s="1"/>
  <c r="A329" i="20"/>
  <c r="AC328" i="20"/>
  <c r="AD323" i="20"/>
  <c r="X323" i="20"/>
  <c r="A323" i="20"/>
  <c r="X322" i="20"/>
  <c r="AD322" i="20" s="1"/>
  <c r="A322" i="20"/>
  <c r="X321" i="20"/>
  <c r="AD321" i="20" s="1"/>
  <c r="X320" i="20"/>
  <c r="AD320" i="20" s="1"/>
  <c r="X319" i="20"/>
  <c r="A319" i="20" s="1"/>
  <c r="X318" i="20"/>
  <c r="X317" i="20"/>
  <c r="A317" i="20" s="1"/>
  <c r="X316" i="20"/>
  <c r="A316" i="20" s="1"/>
  <c r="AD315" i="20"/>
  <c r="X315" i="20"/>
  <c r="A315" i="20"/>
  <c r="X314" i="20"/>
  <c r="AD314" i="20" s="1"/>
  <c r="A314" i="20"/>
  <c r="X313" i="20"/>
  <c r="AD313" i="20" s="1"/>
  <c r="X312" i="20"/>
  <c r="AD312" i="20" s="1"/>
  <c r="X311" i="20"/>
  <c r="A311" i="20" s="1"/>
  <c r="X310" i="20"/>
  <c r="X309" i="20"/>
  <c r="A309" i="20" s="1"/>
  <c r="X308" i="20"/>
  <c r="AD308" i="20" s="1"/>
  <c r="A308" i="20"/>
  <c r="X307" i="20"/>
  <c r="AD307" i="20" s="1"/>
  <c r="AD306" i="20"/>
  <c r="X306" i="20"/>
  <c r="A306" i="20"/>
  <c r="X305" i="20"/>
  <c r="AD305" i="20" s="1"/>
  <c r="A305" i="20"/>
  <c r="X304" i="20"/>
  <c r="AD304" i="20" s="1"/>
  <c r="A304" i="20"/>
  <c r="X303" i="20"/>
  <c r="X302" i="20"/>
  <c r="AC301" i="20"/>
  <c r="X296" i="20"/>
  <c r="X295" i="20"/>
  <c r="A295" i="20" s="1"/>
  <c r="AD294" i="20"/>
  <c r="X294" i="20"/>
  <c r="A294" i="20"/>
  <c r="X293" i="20"/>
  <c r="AD293" i="20" s="1"/>
  <c r="X292" i="20"/>
  <c r="AD292" i="20" s="1"/>
  <c r="A292" i="20"/>
  <c r="X291" i="20"/>
  <c r="AD291" i="20" s="1"/>
  <c r="A291" i="20"/>
  <c r="X290" i="20"/>
  <c r="AD290" i="20" s="1"/>
  <c r="A290" i="20"/>
  <c r="X289" i="20"/>
  <c r="X288" i="20"/>
  <c r="A288" i="20" s="1"/>
  <c r="X287" i="20"/>
  <c r="A287" i="20" s="1"/>
  <c r="AD286" i="20"/>
  <c r="X286" i="20"/>
  <c r="A286" i="20"/>
  <c r="X285" i="20"/>
  <c r="AD285" i="20" s="1"/>
  <c r="X284" i="20"/>
  <c r="AD284" i="20" s="1"/>
  <c r="A284" i="20"/>
  <c r="X283" i="20"/>
  <c r="AD283" i="20" s="1"/>
  <c r="A283" i="20"/>
  <c r="X282" i="20"/>
  <c r="AD282" i="20" s="1"/>
  <c r="X281" i="20"/>
  <c r="X280" i="20"/>
  <c r="A280" i="20" s="1"/>
  <c r="X279" i="20"/>
  <c r="A279" i="20" s="1"/>
  <c r="AD278" i="20"/>
  <c r="X278" i="20"/>
  <c r="A278" i="20"/>
  <c r="X277" i="20"/>
  <c r="AD277" i="20" s="1"/>
  <c r="X276" i="20"/>
  <c r="AD276" i="20" s="1"/>
  <c r="A276" i="20"/>
  <c r="X275" i="20"/>
  <c r="A275" i="20" s="1"/>
  <c r="AC274" i="20"/>
  <c r="X269" i="20"/>
  <c r="AD269" i="20" s="1"/>
  <c r="A269" i="20"/>
  <c r="X268" i="20"/>
  <c r="AD268" i="20" s="1"/>
  <c r="X267" i="20"/>
  <c r="X266" i="20"/>
  <c r="A266" i="20" s="1"/>
  <c r="AD265" i="20"/>
  <c r="X265" i="20"/>
  <c r="A265" i="20" s="1"/>
  <c r="AD264" i="20"/>
  <c r="X264" i="20"/>
  <c r="A264" i="20"/>
  <c r="X263" i="20"/>
  <c r="AD263" i="20" s="1"/>
  <c r="A263" i="20"/>
  <c r="AD262" i="20"/>
  <c r="X262" i="20"/>
  <c r="A262" i="20"/>
  <c r="X261" i="20"/>
  <c r="AD261" i="20" s="1"/>
  <c r="X260" i="20"/>
  <c r="AD260" i="20" s="1"/>
  <c r="X259" i="20"/>
  <c r="X258" i="20"/>
  <c r="A258" i="20" s="1"/>
  <c r="X257" i="20"/>
  <c r="A257" i="20" s="1"/>
  <c r="X256" i="20"/>
  <c r="AD256" i="20" s="1"/>
  <c r="AD255" i="20"/>
  <c r="X255" i="20"/>
  <c r="A255" i="20"/>
  <c r="X254" i="20"/>
  <c r="A254" i="20" s="1"/>
  <c r="X253" i="20"/>
  <c r="AD253" i="20" s="1"/>
  <c r="X252" i="20"/>
  <c r="AD252" i="20" s="1"/>
  <c r="A252" i="20"/>
  <c r="X251" i="20"/>
  <c r="X250" i="20"/>
  <c r="A250" i="20" s="1"/>
  <c r="X249" i="20"/>
  <c r="A249" i="20" s="1"/>
  <c r="AD248" i="20"/>
  <c r="X248" i="20"/>
  <c r="A248" i="20"/>
  <c r="AC247" i="20"/>
  <c r="AD242" i="20"/>
  <c r="X242" i="20"/>
  <c r="A242" i="20"/>
  <c r="X241" i="20"/>
  <c r="A241" i="20" s="1"/>
  <c r="AD240" i="20"/>
  <c r="X240" i="20"/>
  <c r="A240" i="20"/>
  <c r="X239" i="20"/>
  <c r="AD239" i="20" s="1"/>
  <c r="X238" i="20"/>
  <c r="AD238" i="20" s="1"/>
  <c r="A238" i="20"/>
  <c r="X237" i="20"/>
  <c r="X236" i="20"/>
  <c r="A236" i="20" s="1"/>
  <c r="X235" i="20"/>
  <c r="A235" i="20" s="1"/>
  <c r="X234" i="20"/>
  <c r="AD234" i="20" s="1"/>
  <c r="X233" i="20"/>
  <c r="AD233" i="20" s="1"/>
  <c r="A233" i="20"/>
  <c r="X232" i="20"/>
  <c r="AD232" i="20" s="1"/>
  <c r="X231" i="20"/>
  <c r="AD231" i="20" s="1"/>
  <c r="X230" i="20"/>
  <c r="AD230" i="20" s="1"/>
  <c r="A230" i="20"/>
  <c r="X229" i="20"/>
  <c r="X228" i="20"/>
  <c r="AD228" i="20" s="1"/>
  <c r="AD227" i="20"/>
  <c r="X227" i="20"/>
  <c r="A227" i="20" s="1"/>
  <c r="X226" i="20"/>
  <c r="AD226" i="20" s="1"/>
  <c r="A226" i="20"/>
  <c r="X225" i="20"/>
  <c r="AD225" i="20" s="1"/>
  <c r="AD224" i="20"/>
  <c r="X224" i="20"/>
  <c r="A224" i="20"/>
  <c r="X223" i="20"/>
  <c r="AD223" i="20" s="1"/>
  <c r="AD222" i="20"/>
  <c r="X222" i="20"/>
  <c r="A222" i="20"/>
  <c r="X221" i="20"/>
  <c r="AC220" i="20"/>
  <c r="X215" i="20"/>
  <c r="X214" i="20"/>
  <c r="AD214" i="20" s="1"/>
  <c r="X213" i="20"/>
  <c r="A213" i="20" s="1"/>
  <c r="AD212" i="20"/>
  <c r="X212" i="20"/>
  <c r="A212" i="20"/>
  <c r="X211" i="20"/>
  <c r="AD211" i="20" s="1"/>
  <c r="AD210" i="20"/>
  <c r="X210" i="20"/>
  <c r="A210" i="20"/>
  <c r="X209" i="20"/>
  <c r="AD209" i="20" s="1"/>
  <c r="X208" i="20"/>
  <c r="AD208" i="20" s="1"/>
  <c r="X207" i="20"/>
  <c r="AD206" i="20"/>
  <c r="X206" i="20"/>
  <c r="A206" i="20"/>
  <c r="X205" i="20"/>
  <c r="A205" i="20" s="1"/>
  <c r="X204" i="20"/>
  <c r="AD204" i="20" s="1"/>
  <c r="A204" i="20"/>
  <c r="X203" i="20"/>
  <c r="AD203" i="20" s="1"/>
  <c r="AD202" i="20"/>
  <c r="X202" i="20"/>
  <c r="A202" i="20"/>
  <c r="X201" i="20"/>
  <c r="AD201" i="20" s="1"/>
  <c r="A201" i="20"/>
  <c r="X200" i="20"/>
  <c r="AD200" i="20" s="1"/>
  <c r="X199" i="20"/>
  <c r="X198" i="20"/>
  <c r="AD198" i="20" s="1"/>
  <c r="X197" i="20"/>
  <c r="A197" i="20" s="1"/>
  <c r="X196" i="20"/>
  <c r="A196" i="20" s="1"/>
  <c r="X195" i="20"/>
  <c r="AD195" i="20" s="1"/>
  <c r="X194" i="20"/>
  <c r="AD194" i="20" s="1"/>
  <c r="AC193" i="20"/>
  <c r="X188" i="20"/>
  <c r="A188" i="20" s="1"/>
  <c r="X187" i="20"/>
  <c r="AD187" i="20" s="1"/>
  <c r="X186" i="20"/>
  <c r="AD186" i="20" s="1"/>
  <c r="X185" i="20"/>
  <c r="X184" i="20"/>
  <c r="AD184" i="20" s="1"/>
  <c r="A184" i="20"/>
  <c r="X183" i="20"/>
  <c r="A183" i="20" s="1"/>
  <c r="X182" i="20"/>
  <c r="AD182" i="20" s="1"/>
  <c r="AD181" i="20"/>
  <c r="X181" i="20"/>
  <c r="A181" i="20"/>
  <c r="X180" i="20"/>
  <c r="A180" i="20" s="1"/>
  <c r="X179" i="20"/>
  <c r="AD179" i="20" s="1"/>
  <c r="AH178" i="20"/>
  <c r="X178" i="20"/>
  <c r="A178" i="20" s="1"/>
  <c r="X177" i="20"/>
  <c r="AD177" i="20" s="1"/>
  <c r="A177" i="20"/>
  <c r="X176" i="20"/>
  <c r="AD176" i="20" s="1"/>
  <c r="A176" i="20"/>
  <c r="X175" i="20"/>
  <c r="AD175" i="20" s="1"/>
  <c r="X174" i="20"/>
  <c r="AD174" i="20" s="1"/>
  <c r="A174" i="20"/>
  <c r="X173" i="20"/>
  <c r="AD173" i="20" s="1"/>
  <c r="X172" i="20"/>
  <c r="X171" i="20"/>
  <c r="AD171" i="20" s="1"/>
  <c r="X170" i="20"/>
  <c r="A170" i="20" s="1"/>
  <c r="AD169" i="20"/>
  <c r="X169" i="20"/>
  <c r="A169" i="20"/>
  <c r="X168" i="20"/>
  <c r="AD168" i="20" s="1"/>
  <c r="X167" i="20"/>
  <c r="AD167" i="20" s="1"/>
  <c r="A167" i="20"/>
  <c r="AC166" i="20"/>
  <c r="AD161" i="20"/>
  <c r="X161" i="20"/>
  <c r="A161" i="20"/>
  <c r="X160" i="20"/>
  <c r="AD160" i="20" s="1"/>
  <c r="X159" i="20"/>
  <c r="AD159" i="20" s="1"/>
  <c r="A159" i="20"/>
  <c r="X158" i="20"/>
  <c r="X157" i="20"/>
  <c r="AD157" i="20" s="1"/>
  <c r="X156" i="20"/>
  <c r="A156" i="20" s="1"/>
  <c r="X155" i="20"/>
  <c r="AD155" i="20" s="1"/>
  <c r="A155" i="20"/>
  <c r="X154" i="20"/>
  <c r="AD154" i="20" s="1"/>
  <c r="A154" i="20"/>
  <c r="X153" i="20"/>
  <c r="AD153" i="20" s="1"/>
  <c r="X152" i="20"/>
  <c r="AD152" i="20" s="1"/>
  <c r="X151" i="20"/>
  <c r="AD151" i="20" s="1"/>
  <c r="X150" i="20"/>
  <c r="AD150" i="20" s="1"/>
  <c r="X149" i="20"/>
  <c r="AD149" i="20" s="1"/>
  <c r="X148" i="20"/>
  <c r="A148" i="20" s="1"/>
  <c r="X147" i="20"/>
  <c r="A147" i="20" s="1"/>
  <c r="X146" i="20"/>
  <c r="AD146" i="20" s="1"/>
  <c r="X145" i="20"/>
  <c r="AD145" i="20" s="1"/>
  <c r="X144" i="20"/>
  <c r="AD144" i="20" s="1"/>
  <c r="A144" i="20"/>
  <c r="X143" i="20"/>
  <c r="AD143" i="20" s="1"/>
  <c r="X142" i="20"/>
  <c r="AD142" i="20" s="1"/>
  <c r="X141" i="20"/>
  <c r="AD141" i="20" s="1"/>
  <c r="A141" i="20"/>
  <c r="AD140" i="20"/>
  <c r="X140" i="20"/>
  <c r="A140" i="20" s="1"/>
  <c r="AC139" i="20"/>
  <c r="X134" i="20"/>
  <c r="A134" i="20" s="1"/>
  <c r="X133" i="20"/>
  <c r="AD133" i="20" s="1"/>
  <c r="X132" i="20"/>
  <c r="A132" i="20" s="1"/>
  <c r="X131" i="20"/>
  <c r="A131" i="20" s="1"/>
  <c r="X130" i="20"/>
  <c r="AD130" i="20" s="1"/>
  <c r="X129" i="20"/>
  <c r="AD129" i="20" s="1"/>
  <c r="X128" i="20"/>
  <c r="AD128" i="20" s="1"/>
  <c r="A128" i="20"/>
  <c r="X127" i="20"/>
  <c r="AD127" i="20" s="1"/>
  <c r="X126" i="20"/>
  <c r="AD126" i="20" s="1"/>
  <c r="X125" i="20"/>
  <c r="AD125" i="20" s="1"/>
  <c r="A125" i="20"/>
  <c r="X124" i="20"/>
  <c r="A124" i="20" s="1"/>
  <c r="X123" i="20"/>
  <c r="AD123" i="20" s="1"/>
  <c r="X122" i="20"/>
  <c r="AD122" i="20" s="1"/>
  <c r="X121" i="20"/>
  <c r="AD121" i="20" s="1"/>
  <c r="X120" i="20"/>
  <c r="AD120" i="20" s="1"/>
  <c r="A120" i="20"/>
  <c r="X119" i="20"/>
  <c r="AD119" i="20" s="1"/>
  <c r="X118" i="20"/>
  <c r="AD118" i="20" s="1"/>
  <c r="X117" i="20"/>
  <c r="AD117" i="20" s="1"/>
  <c r="A117" i="20"/>
  <c r="X116" i="20"/>
  <c r="A116" i="20" s="1"/>
  <c r="X115" i="20"/>
  <c r="AD115" i="20" s="1"/>
  <c r="X114" i="20"/>
  <c r="AD114" i="20" s="1"/>
  <c r="X113" i="20"/>
  <c r="AD113" i="20" s="1"/>
  <c r="AC112" i="20"/>
  <c r="X107" i="20"/>
  <c r="A107" i="20" s="1"/>
  <c r="AD106" i="20"/>
  <c r="X106" i="20"/>
  <c r="A106" i="20"/>
  <c r="X105" i="20"/>
  <c r="AD105" i="20" s="1"/>
  <c r="A105" i="20"/>
  <c r="X104" i="20"/>
  <c r="AD104" i="20" s="1"/>
  <c r="X103" i="20"/>
  <c r="AD103" i="20" s="1"/>
  <c r="X102" i="20"/>
  <c r="A102" i="20" s="1"/>
  <c r="X101" i="20"/>
  <c r="AD101" i="20" s="1"/>
  <c r="X100" i="20"/>
  <c r="AD100" i="20" s="1"/>
  <c r="X99" i="20"/>
  <c r="A99" i="20" s="1"/>
  <c r="AD98" i="20"/>
  <c r="X98" i="20"/>
  <c r="A98" i="20"/>
  <c r="X97" i="20"/>
  <c r="AD97" i="20" s="1"/>
  <c r="A97" i="20"/>
  <c r="X96" i="20"/>
  <c r="AD96" i="20" s="1"/>
  <c r="X95" i="20"/>
  <c r="AD95" i="20" s="1"/>
  <c r="X94" i="20"/>
  <c r="A94" i="20" s="1"/>
  <c r="X93" i="20"/>
  <c r="AD93" i="20" s="1"/>
  <c r="X92" i="20"/>
  <c r="AD92" i="20" s="1"/>
  <c r="X91" i="20"/>
  <c r="A91" i="20" s="1"/>
  <c r="AD90" i="20"/>
  <c r="X90" i="20"/>
  <c r="A90" i="20"/>
  <c r="X89" i="20"/>
  <c r="AD89" i="20" s="1"/>
  <c r="A89" i="20"/>
  <c r="X88" i="20"/>
  <c r="AD88" i="20" s="1"/>
  <c r="X87" i="20"/>
  <c r="AD87" i="20" s="1"/>
  <c r="X86" i="20"/>
  <c r="A86" i="20" s="1"/>
  <c r="AC85" i="20"/>
  <c r="X80" i="20"/>
  <c r="A80" i="20" s="1"/>
  <c r="X79" i="20"/>
  <c r="AD79" i="20" s="1"/>
  <c r="X78" i="20"/>
  <c r="AD78" i="20" s="1"/>
  <c r="X77" i="20"/>
  <c r="AD77" i="20" s="1"/>
  <c r="AD76" i="20"/>
  <c r="X76" i="20"/>
  <c r="A76" i="20"/>
  <c r="X75" i="20"/>
  <c r="A75" i="20" s="1"/>
  <c r="X74" i="20"/>
  <c r="AD74" i="20" s="1"/>
  <c r="X73" i="20"/>
  <c r="AD73" i="20" s="1"/>
  <c r="X72" i="20"/>
  <c r="A72" i="20" s="1"/>
  <c r="X71" i="20"/>
  <c r="AD71" i="20" s="1"/>
  <c r="X70" i="20"/>
  <c r="AD70" i="20" s="1"/>
  <c r="X69" i="20"/>
  <c r="AD69" i="20" s="1"/>
  <c r="AD68" i="20"/>
  <c r="X68" i="20"/>
  <c r="A68" i="20"/>
  <c r="X67" i="20"/>
  <c r="A67" i="20" s="1"/>
  <c r="X66" i="20"/>
  <c r="AD66" i="20" s="1"/>
  <c r="X65" i="20"/>
  <c r="AD65" i="20" s="1"/>
  <c r="X64" i="20"/>
  <c r="A64" i="20" s="1"/>
  <c r="X63" i="20"/>
  <c r="AD63" i="20" s="1"/>
  <c r="X62" i="20"/>
  <c r="AD62" i="20" s="1"/>
  <c r="X61" i="20"/>
  <c r="AD61" i="20" s="1"/>
  <c r="AD60" i="20"/>
  <c r="X60" i="20"/>
  <c r="A60" i="20"/>
  <c r="X59" i="20"/>
  <c r="A59" i="20" s="1"/>
  <c r="AD53" i="20"/>
  <c r="X53" i="20"/>
  <c r="A53" i="20"/>
  <c r="X52" i="20"/>
  <c r="AD52" i="20" s="1"/>
  <c r="A52" i="20"/>
  <c r="X51" i="20"/>
  <c r="AD51" i="20" s="1"/>
  <c r="A51" i="20"/>
  <c r="X50" i="20"/>
  <c r="A50" i="20" s="1"/>
  <c r="X49" i="20"/>
  <c r="AD49" i="20" s="1"/>
  <c r="X48" i="20"/>
  <c r="AD48" i="20" s="1"/>
  <c r="AD47" i="20"/>
  <c r="X47" i="20"/>
  <c r="A47" i="20"/>
  <c r="X46" i="20"/>
  <c r="A46" i="20" s="1"/>
  <c r="AD45" i="20"/>
  <c r="X45" i="20"/>
  <c r="A45" i="20"/>
  <c r="X44" i="20"/>
  <c r="AD44" i="20" s="1"/>
  <c r="A44" i="20"/>
  <c r="X43" i="20"/>
  <c r="AD43" i="20" s="1"/>
  <c r="A43" i="20"/>
  <c r="X42" i="20"/>
  <c r="A42" i="20" s="1"/>
  <c r="X41" i="20"/>
  <c r="AD41" i="20" s="1"/>
  <c r="X40" i="20"/>
  <c r="AD40" i="20" s="1"/>
  <c r="AD39" i="20"/>
  <c r="X39" i="20"/>
  <c r="A39" i="20"/>
  <c r="X38" i="20"/>
  <c r="A38" i="20" s="1"/>
  <c r="AD37" i="20"/>
  <c r="X37" i="20"/>
  <c r="A37" i="20"/>
  <c r="X36" i="20"/>
  <c r="AD36" i="20" s="1"/>
  <c r="A36" i="20"/>
  <c r="X35" i="20"/>
  <c r="AD35" i="20" s="1"/>
  <c r="A35" i="20"/>
  <c r="X34" i="20"/>
  <c r="A34" i="20" s="1"/>
  <c r="X33" i="20"/>
  <c r="AD33" i="20" s="1"/>
  <c r="X32" i="20"/>
  <c r="AC31" i="20"/>
  <c r="X27" i="20"/>
  <c r="AD27" i="20" s="1"/>
  <c r="A27" i="20"/>
  <c r="X26" i="20"/>
  <c r="A26" i="20" s="1"/>
  <c r="X25" i="20"/>
  <c r="AD25" i="20" s="1"/>
  <c r="X24" i="20"/>
  <c r="AD24" i="20" s="1"/>
  <c r="X23" i="20"/>
  <c r="AD23" i="20" s="1"/>
  <c r="A23" i="20"/>
  <c r="X22" i="20"/>
  <c r="A22" i="20" s="1"/>
  <c r="X21" i="20"/>
  <c r="AD21" i="20" s="1"/>
  <c r="X20" i="20"/>
  <c r="AD20" i="20" s="1"/>
  <c r="X19" i="20"/>
  <c r="AD19" i="20" s="1"/>
  <c r="X18" i="20"/>
  <c r="A18" i="20" s="1"/>
  <c r="X17" i="20"/>
  <c r="AD17" i="20" s="1"/>
  <c r="X16" i="20"/>
  <c r="B14" i="20"/>
  <c r="AD4" i="20"/>
  <c r="AD3" i="20"/>
  <c r="Y3" i="20"/>
  <c r="W3" i="20"/>
  <c r="AD2" i="20"/>
  <c r="X21" i="19"/>
  <c r="AD21" i="19" s="1"/>
  <c r="X20" i="19"/>
  <c r="AD20" i="19" s="1"/>
  <c r="X539" i="19"/>
  <c r="AD539" i="19" s="1"/>
  <c r="X538" i="19"/>
  <c r="AD538" i="19" s="1"/>
  <c r="X537" i="19"/>
  <c r="X536" i="19"/>
  <c r="AD536" i="19" s="1"/>
  <c r="X535" i="19"/>
  <c r="A535" i="19" s="1"/>
  <c r="X534" i="19"/>
  <c r="A534" i="19" s="1"/>
  <c r="X533" i="19"/>
  <c r="AD533" i="19" s="1"/>
  <c r="X532" i="19"/>
  <c r="AD532" i="19" s="1"/>
  <c r="X531" i="19"/>
  <c r="AD531" i="19" s="1"/>
  <c r="X530" i="19"/>
  <c r="AD530" i="19" s="1"/>
  <c r="X529" i="19"/>
  <c r="X528" i="19"/>
  <c r="AD528" i="19" s="1"/>
  <c r="X527" i="19"/>
  <c r="A527" i="19" s="1"/>
  <c r="X526" i="19"/>
  <c r="A526" i="19" s="1"/>
  <c r="X525" i="19"/>
  <c r="AD525" i="19" s="1"/>
  <c r="X524" i="19"/>
  <c r="AD524" i="19" s="1"/>
  <c r="X523" i="19"/>
  <c r="AD523" i="19" s="1"/>
  <c r="X522" i="19"/>
  <c r="AD522" i="19" s="1"/>
  <c r="X521" i="19"/>
  <c r="X520" i="19"/>
  <c r="AD520" i="19" s="1"/>
  <c r="X519" i="19"/>
  <c r="A519" i="19" s="1"/>
  <c r="X518" i="19"/>
  <c r="A518" i="19" s="1"/>
  <c r="AC517" i="19"/>
  <c r="X512" i="19"/>
  <c r="AD512" i="19" s="1"/>
  <c r="X511" i="19"/>
  <c r="AD511" i="19" s="1"/>
  <c r="X510" i="19"/>
  <c r="A510" i="19" s="1"/>
  <c r="X509" i="19"/>
  <c r="AD509" i="19" s="1"/>
  <c r="X508" i="19"/>
  <c r="AD508" i="19" s="1"/>
  <c r="X507" i="19"/>
  <c r="X506" i="19"/>
  <c r="AD506" i="19" s="1"/>
  <c r="X505" i="19"/>
  <c r="A505" i="19" s="1"/>
  <c r="X504" i="19"/>
  <c r="A504" i="19" s="1"/>
  <c r="X503" i="19"/>
  <c r="A503" i="19" s="1"/>
  <c r="X502" i="19"/>
  <c r="AD502" i="19" s="1"/>
  <c r="X501" i="19"/>
  <c r="A501" i="19" s="1"/>
  <c r="X500" i="19"/>
  <c r="AD500" i="19" s="1"/>
  <c r="X499" i="19"/>
  <c r="X498" i="19"/>
  <c r="AD498" i="19" s="1"/>
  <c r="X497" i="19"/>
  <c r="A497" i="19" s="1"/>
  <c r="X496" i="19"/>
  <c r="A496" i="19" s="1"/>
  <c r="X495" i="19"/>
  <c r="A495" i="19" s="1"/>
  <c r="X494" i="19"/>
  <c r="AD494" i="19" s="1"/>
  <c r="X493" i="19"/>
  <c r="A493" i="19" s="1"/>
  <c r="X492" i="19"/>
  <c r="AD492" i="19" s="1"/>
  <c r="X491" i="19"/>
  <c r="AC490" i="19"/>
  <c r="X485" i="19"/>
  <c r="X484" i="19"/>
  <c r="AD484" i="19" s="1"/>
  <c r="X483" i="19"/>
  <c r="A483" i="19" s="1"/>
  <c r="X482" i="19"/>
  <c r="A482" i="19" s="1"/>
  <c r="X481" i="19"/>
  <c r="AD481" i="19" s="1"/>
  <c r="X480" i="19"/>
  <c r="AD480" i="19" s="1"/>
  <c r="X479" i="19"/>
  <c r="AD479" i="19" s="1"/>
  <c r="X478" i="19"/>
  <c r="AD478" i="19" s="1"/>
  <c r="X477" i="19"/>
  <c r="X476" i="19"/>
  <c r="AD476" i="19" s="1"/>
  <c r="X475" i="19"/>
  <c r="A475" i="19" s="1"/>
  <c r="X474" i="19"/>
  <c r="A474" i="19" s="1"/>
  <c r="X473" i="19"/>
  <c r="AD473" i="19" s="1"/>
  <c r="X472" i="19"/>
  <c r="A472" i="19" s="1"/>
  <c r="X471" i="19"/>
  <c r="AD471" i="19" s="1"/>
  <c r="X470" i="19"/>
  <c r="AD470" i="19" s="1"/>
  <c r="X469" i="19"/>
  <c r="X468" i="19"/>
  <c r="AD468" i="19" s="1"/>
  <c r="X467" i="19"/>
  <c r="A467" i="19" s="1"/>
  <c r="X466" i="19"/>
  <c r="A466" i="19" s="1"/>
  <c r="X465" i="19"/>
  <c r="AD465" i="19" s="1"/>
  <c r="X464" i="19"/>
  <c r="A464" i="19" s="1"/>
  <c r="AC463" i="19"/>
  <c r="X458" i="19"/>
  <c r="AD458" i="19" s="1"/>
  <c r="X457" i="19"/>
  <c r="A457" i="19" s="1"/>
  <c r="X456" i="19"/>
  <c r="AD456" i="19" s="1"/>
  <c r="X455" i="19"/>
  <c r="X454" i="19"/>
  <c r="AD454" i="19" s="1"/>
  <c r="X453" i="19"/>
  <c r="A453" i="19" s="1"/>
  <c r="X452" i="19"/>
  <c r="A452" i="19" s="1"/>
  <c r="X451" i="19"/>
  <c r="A451" i="19" s="1"/>
  <c r="X450" i="19"/>
  <c r="AD450" i="19" s="1"/>
  <c r="X449" i="19"/>
  <c r="AD449" i="19" s="1"/>
  <c r="X448" i="19"/>
  <c r="AD448" i="19" s="1"/>
  <c r="X447" i="19"/>
  <c r="X446" i="19"/>
  <c r="AD446" i="19" s="1"/>
  <c r="X445" i="19"/>
  <c r="A445" i="19" s="1"/>
  <c r="X444" i="19"/>
  <c r="A444" i="19" s="1"/>
  <c r="X443" i="19"/>
  <c r="A443" i="19" s="1"/>
  <c r="X442" i="19"/>
  <c r="AD442" i="19" s="1"/>
  <c r="X441" i="19"/>
  <c r="AD441" i="19" s="1"/>
  <c r="X440" i="19"/>
  <c r="AD440" i="19" s="1"/>
  <c r="X439" i="19"/>
  <c r="X438" i="19"/>
  <c r="AD438" i="19" s="1"/>
  <c r="X437" i="19"/>
  <c r="A437" i="19" s="1"/>
  <c r="AC436" i="19"/>
  <c r="X431" i="19"/>
  <c r="A431" i="19" s="1"/>
  <c r="X430" i="19"/>
  <c r="A430" i="19" s="1"/>
  <c r="X429" i="19"/>
  <c r="A429" i="19" s="1"/>
  <c r="X428" i="19"/>
  <c r="A428" i="19" s="1"/>
  <c r="X427" i="19"/>
  <c r="AD427" i="19" s="1"/>
  <c r="X426" i="19"/>
  <c r="AD426" i="19" s="1"/>
  <c r="X425" i="19"/>
  <c r="X424" i="19"/>
  <c r="AD424" i="19" s="1"/>
  <c r="X423" i="19"/>
  <c r="A423" i="19" s="1"/>
  <c r="X422" i="19"/>
  <c r="A422" i="19" s="1"/>
  <c r="X421" i="19"/>
  <c r="A421" i="19" s="1"/>
  <c r="X420" i="19"/>
  <c r="AD420" i="19" s="1"/>
  <c r="X419" i="19"/>
  <c r="AD419" i="19" s="1"/>
  <c r="X418" i="19"/>
  <c r="AD418" i="19" s="1"/>
  <c r="X417" i="19"/>
  <c r="X416" i="19"/>
  <c r="AD416" i="19" s="1"/>
  <c r="X415" i="19"/>
  <c r="A415" i="19" s="1"/>
  <c r="X414" i="19"/>
  <c r="A414" i="19" s="1"/>
  <c r="X413" i="19"/>
  <c r="A413" i="19" s="1"/>
  <c r="X412" i="19"/>
  <c r="AD412" i="19" s="1"/>
  <c r="X411" i="19"/>
  <c r="AD411" i="19" s="1"/>
  <c r="X410" i="19"/>
  <c r="A410" i="19" s="1"/>
  <c r="AC409" i="19"/>
  <c r="X404" i="19"/>
  <c r="AD404" i="19" s="1"/>
  <c r="X403" i="19"/>
  <c r="X402" i="19"/>
  <c r="AD402" i="19" s="1"/>
  <c r="X401" i="19"/>
  <c r="A401" i="19" s="1"/>
  <c r="X400" i="19"/>
  <c r="A400" i="19" s="1"/>
  <c r="X399" i="19"/>
  <c r="A399" i="19" s="1"/>
  <c r="X398" i="19"/>
  <c r="A398" i="19" s="1"/>
  <c r="X397" i="19"/>
  <c r="A397" i="19" s="1"/>
  <c r="X396" i="19"/>
  <c r="AD396" i="19" s="1"/>
  <c r="X395" i="19"/>
  <c r="X394" i="19"/>
  <c r="AD394" i="19" s="1"/>
  <c r="X393" i="19"/>
  <c r="A393" i="19" s="1"/>
  <c r="X392" i="19"/>
  <c r="A392" i="19" s="1"/>
  <c r="X391" i="19"/>
  <c r="A391" i="19" s="1"/>
  <c r="X390" i="19"/>
  <c r="AD390" i="19" s="1"/>
  <c r="X389" i="19"/>
  <c r="AD389" i="19" s="1"/>
  <c r="X388" i="19"/>
  <c r="AD388" i="19" s="1"/>
  <c r="X387" i="19"/>
  <c r="X386" i="19"/>
  <c r="AD386" i="19" s="1"/>
  <c r="X385" i="19"/>
  <c r="A385" i="19" s="1"/>
  <c r="X384" i="19"/>
  <c r="A384" i="19" s="1"/>
  <c r="X383" i="19"/>
  <c r="AD383" i="19" s="1"/>
  <c r="AC382" i="19"/>
  <c r="X377" i="19"/>
  <c r="A377" i="19" s="1"/>
  <c r="X376" i="19"/>
  <c r="AD376" i="19" s="1"/>
  <c r="X375" i="19"/>
  <c r="A375" i="19" s="1"/>
  <c r="X374" i="19"/>
  <c r="AD374" i="19" s="1"/>
  <c r="X373" i="19"/>
  <c r="X372" i="19"/>
  <c r="AD372" i="19" s="1"/>
  <c r="X371" i="19"/>
  <c r="A371" i="19" s="1"/>
  <c r="X370" i="19"/>
  <c r="A370" i="19" s="1"/>
  <c r="X369" i="19"/>
  <c r="A369" i="19" s="1"/>
  <c r="X368" i="19"/>
  <c r="AD368" i="19" s="1"/>
  <c r="X367" i="19"/>
  <c r="A367" i="19" s="1"/>
  <c r="X366" i="19"/>
  <c r="AD366" i="19" s="1"/>
  <c r="X365" i="19"/>
  <c r="X364" i="19"/>
  <c r="AD364" i="19" s="1"/>
  <c r="X363" i="19"/>
  <c r="A363" i="19" s="1"/>
  <c r="X362" i="19"/>
  <c r="A362" i="19" s="1"/>
  <c r="X361" i="19"/>
  <c r="A361" i="19" s="1"/>
  <c r="X360" i="19"/>
  <c r="AD360" i="19" s="1"/>
  <c r="X359" i="19"/>
  <c r="A359" i="19" s="1"/>
  <c r="X358" i="19"/>
  <c r="AD358" i="19" s="1"/>
  <c r="X357" i="19"/>
  <c r="X356" i="19"/>
  <c r="AC355" i="19"/>
  <c r="X350" i="19"/>
  <c r="AD350" i="19" s="1"/>
  <c r="X349" i="19"/>
  <c r="A349" i="19" s="1"/>
  <c r="X348" i="19"/>
  <c r="A348" i="19" s="1"/>
  <c r="X347" i="19"/>
  <c r="AD347" i="19" s="1"/>
  <c r="X346" i="19"/>
  <c r="A346" i="19" s="1"/>
  <c r="X345" i="19"/>
  <c r="AD345" i="19" s="1"/>
  <c r="X344" i="19"/>
  <c r="AD344" i="19" s="1"/>
  <c r="X343" i="19"/>
  <c r="X342" i="19"/>
  <c r="AD342" i="19" s="1"/>
  <c r="X341" i="19"/>
  <c r="A341" i="19" s="1"/>
  <c r="X340" i="19"/>
  <c r="A340" i="19" s="1"/>
  <c r="X339" i="19"/>
  <c r="AD339" i="19" s="1"/>
  <c r="X338" i="19"/>
  <c r="A338" i="19" s="1"/>
  <c r="X337" i="19"/>
  <c r="AD337" i="19" s="1"/>
  <c r="X336" i="19"/>
  <c r="AD336" i="19" s="1"/>
  <c r="X335" i="19"/>
  <c r="X334" i="19"/>
  <c r="AD334" i="19" s="1"/>
  <c r="X333" i="19"/>
  <c r="A333" i="19" s="1"/>
  <c r="X332" i="19"/>
  <c r="A332" i="19" s="1"/>
  <c r="X331" i="19"/>
  <c r="AD331" i="19" s="1"/>
  <c r="X330" i="19"/>
  <c r="A330" i="19" s="1"/>
  <c r="X329" i="19"/>
  <c r="A329" i="19" s="1"/>
  <c r="AC328" i="19"/>
  <c r="X323" i="19"/>
  <c r="A323" i="19" s="1"/>
  <c r="X322" i="19"/>
  <c r="AD322" i="19" s="1"/>
  <c r="X321" i="19"/>
  <c r="X320" i="19"/>
  <c r="AD320" i="19" s="1"/>
  <c r="X319" i="19"/>
  <c r="X318" i="19"/>
  <c r="A318" i="19" s="1"/>
  <c r="X317" i="19"/>
  <c r="AD317" i="19" s="1"/>
  <c r="X316" i="19"/>
  <c r="A316" i="19" s="1"/>
  <c r="X315" i="19"/>
  <c r="AD315" i="19" s="1"/>
  <c r="X314" i="19"/>
  <c r="A314" i="19" s="1"/>
  <c r="X313" i="19"/>
  <c r="X312" i="19"/>
  <c r="AD312" i="19" s="1"/>
  <c r="X311" i="19"/>
  <c r="X310" i="19"/>
  <c r="A310" i="19" s="1"/>
  <c r="X309" i="19"/>
  <c r="AD309" i="19" s="1"/>
  <c r="X308" i="19"/>
  <c r="AD308" i="19" s="1"/>
  <c r="X307" i="19"/>
  <c r="A307" i="19" s="1"/>
  <c r="X306" i="19"/>
  <c r="AD306" i="19" s="1"/>
  <c r="X305" i="19"/>
  <c r="X304" i="19"/>
  <c r="AD304" i="19" s="1"/>
  <c r="X303" i="19"/>
  <c r="X302" i="19"/>
  <c r="A302" i="19" s="1"/>
  <c r="AC301" i="19"/>
  <c r="X296" i="19"/>
  <c r="A296" i="19" s="1"/>
  <c r="X295" i="19"/>
  <c r="A295" i="19" s="1"/>
  <c r="X294" i="19"/>
  <c r="AD294" i="19" s="1"/>
  <c r="X293" i="19"/>
  <c r="A293" i="19" s="1"/>
  <c r="X292" i="19"/>
  <c r="AD292" i="19" s="1"/>
  <c r="X291" i="19"/>
  <c r="X290" i="19"/>
  <c r="AD290" i="19" s="1"/>
  <c r="X289" i="19"/>
  <c r="X288" i="19"/>
  <c r="A288" i="19" s="1"/>
  <c r="X287" i="19"/>
  <c r="A287" i="19" s="1"/>
  <c r="X286" i="19"/>
  <c r="AD286" i="19" s="1"/>
  <c r="X285" i="19"/>
  <c r="A285" i="19" s="1"/>
  <c r="X284" i="19"/>
  <c r="AD284" i="19" s="1"/>
  <c r="X283" i="19"/>
  <c r="X282" i="19"/>
  <c r="AD282" i="19" s="1"/>
  <c r="X281" i="19"/>
  <c r="X280" i="19"/>
  <c r="A280" i="19" s="1"/>
  <c r="X279" i="19"/>
  <c r="A279" i="19" s="1"/>
  <c r="X278" i="19"/>
  <c r="AD278" i="19" s="1"/>
  <c r="X277" i="19"/>
  <c r="A277" i="19" s="1"/>
  <c r="X276" i="19"/>
  <c r="AD276" i="19" s="1"/>
  <c r="X275" i="19"/>
  <c r="AC274" i="19"/>
  <c r="X269" i="19"/>
  <c r="X268" i="19"/>
  <c r="AD268" i="19" s="1"/>
  <c r="X267" i="19"/>
  <c r="X266" i="19"/>
  <c r="A266" i="19" s="1"/>
  <c r="X265" i="19"/>
  <c r="A265" i="19" s="1"/>
  <c r="X264" i="19"/>
  <c r="A264" i="19" s="1"/>
  <c r="X263" i="19"/>
  <c r="A263" i="19" s="1"/>
  <c r="X262" i="19"/>
  <c r="AD262" i="19" s="1"/>
  <c r="X261" i="19"/>
  <c r="X260" i="19"/>
  <c r="AD260" i="19" s="1"/>
  <c r="X259" i="19"/>
  <c r="X258" i="19"/>
  <c r="A258" i="19" s="1"/>
  <c r="X257" i="19"/>
  <c r="A257" i="19" s="1"/>
  <c r="X256" i="19"/>
  <c r="AD256" i="19" s="1"/>
  <c r="X255" i="19"/>
  <c r="A255" i="19" s="1"/>
  <c r="X254" i="19"/>
  <c r="AD254" i="19" s="1"/>
  <c r="X253" i="19"/>
  <c r="X252" i="19"/>
  <c r="AD252" i="19" s="1"/>
  <c r="X251" i="19"/>
  <c r="X250" i="19"/>
  <c r="A250" i="19" s="1"/>
  <c r="X249" i="19"/>
  <c r="A249" i="19" s="1"/>
  <c r="X248" i="19"/>
  <c r="AD248" i="19" s="1"/>
  <c r="AC247" i="19"/>
  <c r="X242" i="19"/>
  <c r="AD242" i="19" s="1"/>
  <c r="X241" i="19"/>
  <c r="AD241" i="19" s="1"/>
  <c r="X240" i="19"/>
  <c r="AD240" i="19" s="1"/>
  <c r="X239" i="19"/>
  <c r="X238" i="19"/>
  <c r="AD238" i="19" s="1"/>
  <c r="X237" i="19"/>
  <c r="X236" i="19"/>
  <c r="A236" i="19" s="1"/>
  <c r="X235" i="19"/>
  <c r="A235" i="19" s="1"/>
  <c r="X234" i="19"/>
  <c r="A234" i="19" s="1"/>
  <c r="X233" i="19"/>
  <c r="AD233" i="19" s="1"/>
  <c r="X232" i="19"/>
  <c r="AD232" i="19" s="1"/>
  <c r="X231" i="19"/>
  <c r="X230" i="19"/>
  <c r="AD230" i="19" s="1"/>
  <c r="X229" i="19"/>
  <c r="X228" i="19"/>
  <c r="A228" i="19" s="1"/>
  <c r="X227" i="19"/>
  <c r="A227" i="19" s="1"/>
  <c r="X226" i="19"/>
  <c r="A226" i="19" s="1"/>
  <c r="X225" i="19"/>
  <c r="AD225" i="19" s="1"/>
  <c r="X224" i="19"/>
  <c r="AD224" i="19" s="1"/>
  <c r="X223" i="19"/>
  <c r="X222" i="19"/>
  <c r="AD222" i="19" s="1"/>
  <c r="X221" i="19"/>
  <c r="AC220" i="19"/>
  <c r="X215" i="19"/>
  <c r="X214" i="19"/>
  <c r="A214" i="19" s="1"/>
  <c r="X213" i="19"/>
  <c r="A213" i="19" s="1"/>
  <c r="X212" i="19"/>
  <c r="A212" i="19" s="1"/>
  <c r="X211" i="19"/>
  <c r="A211" i="19" s="1"/>
  <c r="X210" i="19"/>
  <c r="A210" i="19" s="1"/>
  <c r="X209" i="19"/>
  <c r="X208" i="19"/>
  <c r="AD208" i="19" s="1"/>
  <c r="X207" i="19"/>
  <c r="X206" i="19"/>
  <c r="A206" i="19" s="1"/>
  <c r="X205" i="19"/>
  <c r="A205" i="19" s="1"/>
  <c r="X204" i="19"/>
  <c r="A204" i="19" s="1"/>
  <c r="X203" i="19"/>
  <c r="AD203" i="19" s="1"/>
  <c r="X202" i="19"/>
  <c r="A202" i="19" s="1"/>
  <c r="X201" i="19"/>
  <c r="X200" i="19"/>
  <c r="AD200" i="19" s="1"/>
  <c r="X199" i="19"/>
  <c r="X198" i="19"/>
  <c r="A198" i="19" s="1"/>
  <c r="X197" i="19"/>
  <c r="A197" i="19" s="1"/>
  <c r="X196" i="19"/>
  <c r="AD196" i="19" s="1"/>
  <c r="X195" i="19"/>
  <c r="AD195" i="19" s="1"/>
  <c r="X194" i="19"/>
  <c r="A194" i="19" s="1"/>
  <c r="AC193" i="19"/>
  <c r="X188" i="19"/>
  <c r="A188" i="19" s="1"/>
  <c r="X187" i="19"/>
  <c r="X186" i="19"/>
  <c r="AD186" i="19" s="1"/>
  <c r="X185" i="19"/>
  <c r="X184" i="19"/>
  <c r="A184" i="19" s="1"/>
  <c r="X183" i="19"/>
  <c r="A183" i="19" s="1"/>
  <c r="X182" i="19"/>
  <c r="AD182" i="19" s="1"/>
  <c r="X181" i="19"/>
  <c r="A181" i="19" s="1"/>
  <c r="X180" i="19"/>
  <c r="A180" i="19" s="1"/>
  <c r="X179" i="19"/>
  <c r="AH178" i="19"/>
  <c r="X178" i="19"/>
  <c r="A178" i="19" s="1"/>
  <c r="X177" i="19"/>
  <c r="A177" i="19" s="1"/>
  <c r="X176" i="19"/>
  <c r="AD176" i="19" s="1"/>
  <c r="X175" i="19"/>
  <c r="A175" i="19" s="1"/>
  <c r="X174" i="19"/>
  <c r="X173" i="19"/>
  <c r="AD173" i="19" s="1"/>
  <c r="X172" i="19"/>
  <c r="X171" i="19"/>
  <c r="A171" i="19" s="1"/>
  <c r="X170" i="19"/>
  <c r="A170" i="19" s="1"/>
  <c r="X169" i="19"/>
  <c r="A169" i="19" s="1"/>
  <c r="X168" i="19"/>
  <c r="AD168" i="19" s="1"/>
  <c r="X167" i="19"/>
  <c r="AC166" i="19"/>
  <c r="X161" i="19"/>
  <c r="A161" i="19" s="1"/>
  <c r="X160" i="19"/>
  <c r="A160" i="19" s="1"/>
  <c r="X159" i="19"/>
  <c r="AD159" i="19" s="1"/>
  <c r="X158" i="19"/>
  <c r="AD158" i="19" s="1"/>
  <c r="X157" i="19"/>
  <c r="A157" i="19" s="1"/>
  <c r="X156" i="19"/>
  <c r="A156" i="19" s="1"/>
  <c r="X155" i="19"/>
  <c r="A155" i="19" s="1"/>
  <c r="X154" i="19"/>
  <c r="A154" i="19" s="1"/>
  <c r="X153" i="19"/>
  <c r="AD153" i="19" s="1"/>
  <c r="X152" i="19"/>
  <c r="AD152" i="19" s="1"/>
  <c r="X151" i="19"/>
  <c r="X150" i="19"/>
  <c r="AD150" i="19" s="1"/>
  <c r="X149" i="19"/>
  <c r="A149" i="19" s="1"/>
  <c r="X148" i="19"/>
  <c r="A148" i="19" s="1"/>
  <c r="X147" i="19"/>
  <c r="AD147" i="19" s="1"/>
  <c r="X146" i="19"/>
  <c r="A146" i="19" s="1"/>
  <c r="X145" i="19"/>
  <c r="AD145" i="19" s="1"/>
  <c r="X144" i="19"/>
  <c r="AD144" i="19" s="1"/>
  <c r="X143" i="19"/>
  <c r="AD143" i="19" s="1"/>
  <c r="X142" i="19"/>
  <c r="AD142" i="19" s="1"/>
  <c r="X141" i="19"/>
  <c r="A141" i="19" s="1"/>
  <c r="X140" i="19"/>
  <c r="AD140" i="19" s="1"/>
  <c r="AC139" i="19"/>
  <c r="X134" i="19"/>
  <c r="A134" i="19" s="1"/>
  <c r="X133" i="19"/>
  <c r="AD133" i="19" s="1"/>
  <c r="X132" i="19"/>
  <c r="A132" i="19" s="1"/>
  <c r="X131" i="19"/>
  <c r="AD131" i="19" s="1"/>
  <c r="X130" i="19"/>
  <c r="A130" i="19" s="1"/>
  <c r="X129" i="19"/>
  <c r="A129" i="19" s="1"/>
  <c r="X128" i="19"/>
  <c r="AD128" i="19" s="1"/>
  <c r="X127" i="19"/>
  <c r="A127" i="19" s="1"/>
  <c r="X126" i="19"/>
  <c r="AD126" i="19" s="1"/>
  <c r="X125" i="19"/>
  <c r="AD125" i="19" s="1"/>
  <c r="X124" i="19"/>
  <c r="A124" i="19" s="1"/>
  <c r="X123" i="19"/>
  <c r="AD123" i="19" s="1"/>
  <c r="X122" i="19"/>
  <c r="A122" i="19" s="1"/>
  <c r="X121" i="19"/>
  <c r="A121" i="19" s="1"/>
  <c r="X120" i="19"/>
  <c r="AD120" i="19" s="1"/>
  <c r="X119" i="19"/>
  <c r="A119" i="19" s="1"/>
  <c r="X118" i="19"/>
  <c r="AD118" i="19" s="1"/>
  <c r="X117" i="19"/>
  <c r="AD117" i="19" s="1"/>
  <c r="X116" i="19"/>
  <c r="A116" i="19" s="1"/>
  <c r="X115" i="19"/>
  <c r="AD115" i="19" s="1"/>
  <c r="X114" i="19"/>
  <c r="A114" i="19" s="1"/>
  <c r="X113" i="19"/>
  <c r="AD113" i="19" s="1"/>
  <c r="AC112" i="19"/>
  <c r="X107" i="19"/>
  <c r="A107" i="19" s="1"/>
  <c r="X106" i="19"/>
  <c r="AD106" i="19" s="1"/>
  <c r="X105" i="19"/>
  <c r="AD105" i="19" s="1"/>
  <c r="X104" i="19"/>
  <c r="AD104" i="19" s="1"/>
  <c r="X103" i="19"/>
  <c r="AD103" i="19" s="1"/>
  <c r="X102" i="19"/>
  <c r="AD102" i="19" s="1"/>
  <c r="X101" i="19"/>
  <c r="AD101" i="19" s="1"/>
  <c r="X100" i="19"/>
  <c r="A100" i="19" s="1"/>
  <c r="X99" i="19"/>
  <c r="A99" i="19" s="1"/>
  <c r="X98" i="19"/>
  <c r="AD98" i="19" s="1"/>
  <c r="X97" i="19"/>
  <c r="AD97" i="19" s="1"/>
  <c r="X96" i="19"/>
  <c r="AD96" i="19" s="1"/>
  <c r="X95" i="19"/>
  <c r="A95" i="19" s="1"/>
  <c r="X94" i="19"/>
  <c r="AD94" i="19" s="1"/>
  <c r="X93" i="19"/>
  <c r="AD93" i="19" s="1"/>
  <c r="X92" i="19"/>
  <c r="A92" i="19" s="1"/>
  <c r="X91" i="19"/>
  <c r="A91" i="19" s="1"/>
  <c r="X90" i="19"/>
  <c r="AD90" i="19" s="1"/>
  <c r="X89" i="19"/>
  <c r="AD89" i="19" s="1"/>
  <c r="X88" i="19"/>
  <c r="AD88" i="19" s="1"/>
  <c r="X87" i="19"/>
  <c r="A87" i="19" s="1"/>
  <c r="X86" i="19"/>
  <c r="AC85" i="19"/>
  <c r="X80" i="19"/>
  <c r="AD80" i="19" s="1"/>
  <c r="X79" i="19"/>
  <c r="AD79" i="19" s="1"/>
  <c r="X78" i="19"/>
  <c r="A78" i="19" s="1"/>
  <c r="X77" i="19"/>
  <c r="A77" i="19" s="1"/>
  <c r="X76" i="19"/>
  <c r="AD76" i="19" s="1"/>
  <c r="X75" i="19"/>
  <c r="AD75" i="19" s="1"/>
  <c r="X74" i="19"/>
  <c r="AD74" i="19" s="1"/>
  <c r="X73" i="19"/>
  <c r="AD73" i="19" s="1"/>
  <c r="X72" i="19"/>
  <c r="AD72" i="19" s="1"/>
  <c r="X71" i="19"/>
  <c r="AD71" i="19" s="1"/>
  <c r="X70" i="19"/>
  <c r="A70" i="19" s="1"/>
  <c r="X69" i="19"/>
  <c r="A69" i="19" s="1"/>
  <c r="X68" i="19"/>
  <c r="AD68" i="19" s="1"/>
  <c r="X67" i="19"/>
  <c r="AD67" i="19" s="1"/>
  <c r="X66" i="19"/>
  <c r="AD66" i="19" s="1"/>
  <c r="X65" i="19"/>
  <c r="AD65" i="19" s="1"/>
  <c r="X64" i="19"/>
  <c r="AD64" i="19" s="1"/>
  <c r="X63" i="19"/>
  <c r="AD63" i="19" s="1"/>
  <c r="X62" i="19"/>
  <c r="A62" i="19" s="1"/>
  <c r="X61" i="19"/>
  <c r="A61" i="19" s="1"/>
  <c r="X60" i="19"/>
  <c r="AD60" i="19" s="1"/>
  <c r="X59" i="19"/>
  <c r="AD59" i="19" s="1"/>
  <c r="X53" i="19"/>
  <c r="A53" i="19" s="1"/>
  <c r="X52" i="19"/>
  <c r="AD52" i="19" s="1"/>
  <c r="X51" i="19"/>
  <c r="AD51" i="19" s="1"/>
  <c r="X50" i="19"/>
  <c r="AD50" i="19" s="1"/>
  <c r="X49" i="19"/>
  <c r="AD49" i="19" s="1"/>
  <c r="X48" i="19"/>
  <c r="A48" i="19" s="1"/>
  <c r="X47" i="19"/>
  <c r="AD47" i="19" s="1"/>
  <c r="X46" i="19"/>
  <c r="AD46" i="19" s="1"/>
  <c r="X45" i="19"/>
  <c r="A45" i="19" s="1"/>
  <c r="X44" i="19"/>
  <c r="A44" i="19" s="1"/>
  <c r="X43" i="19"/>
  <c r="AD43" i="19" s="1"/>
  <c r="X42" i="19"/>
  <c r="AD42" i="19" s="1"/>
  <c r="X41" i="19"/>
  <c r="AD41" i="19" s="1"/>
  <c r="X40" i="19"/>
  <c r="A40" i="19" s="1"/>
  <c r="X39" i="19"/>
  <c r="AD39" i="19" s="1"/>
  <c r="X38" i="19"/>
  <c r="AD38" i="19" s="1"/>
  <c r="X37" i="19"/>
  <c r="A37" i="19" s="1"/>
  <c r="X36" i="19"/>
  <c r="A36" i="19" s="1"/>
  <c r="X35" i="19"/>
  <c r="AD35" i="19" s="1"/>
  <c r="X34" i="19"/>
  <c r="AD34" i="19" s="1"/>
  <c r="X33" i="19"/>
  <c r="AD33" i="19" s="1"/>
  <c r="X32" i="19"/>
  <c r="A32" i="19" s="1"/>
  <c r="AC31" i="19"/>
  <c r="X27" i="19"/>
  <c r="A27" i="19" s="1"/>
  <c r="X26" i="19"/>
  <c r="AD26" i="19" s="1"/>
  <c r="X25" i="19"/>
  <c r="AD25" i="19" s="1"/>
  <c r="X24" i="19"/>
  <c r="A24" i="19" s="1"/>
  <c r="X23" i="19"/>
  <c r="A23" i="19" s="1"/>
  <c r="X22" i="19"/>
  <c r="X19" i="19"/>
  <c r="A19" i="19" s="1"/>
  <c r="X18" i="19"/>
  <c r="AD18" i="19" s="1"/>
  <c r="X17" i="19"/>
  <c r="AD17" i="19" s="1"/>
  <c r="X16" i="19"/>
  <c r="AD16" i="19" s="1"/>
  <c r="B14" i="19"/>
  <c r="U11" i="19"/>
  <c r="U9" i="19"/>
  <c r="AD3" i="19"/>
  <c r="U7" i="19"/>
  <c r="U5" i="19"/>
  <c r="AD4" i="19"/>
  <c r="U4" i="19"/>
  <c r="Y3" i="19"/>
  <c r="W3" i="19"/>
  <c r="AD2" i="19"/>
  <c r="A21" i="20" l="1"/>
  <c r="X540" i="20"/>
  <c r="AD38" i="20"/>
  <c r="AD59" i="20"/>
  <c r="AD75" i="20"/>
  <c r="AD196" i="20"/>
  <c r="AD170" i="20"/>
  <c r="AD258" i="20"/>
  <c r="AD279" i="20"/>
  <c r="A65" i="20"/>
  <c r="A73" i="20"/>
  <c r="A113" i="20"/>
  <c r="A118" i="20"/>
  <c r="A121" i="20"/>
  <c r="A126" i="20"/>
  <c r="A129" i="20"/>
  <c r="A133" i="20"/>
  <c r="A145" i="20"/>
  <c r="A168" i="20"/>
  <c r="A171" i="20"/>
  <c r="A175" i="20"/>
  <c r="A194" i="20"/>
  <c r="A231" i="20"/>
  <c r="A234" i="20"/>
  <c r="A277" i="20"/>
  <c r="A285" i="20"/>
  <c r="A293" i="20"/>
  <c r="A330" i="20"/>
  <c r="A338" i="20"/>
  <c r="A346" i="20"/>
  <c r="A359" i="20"/>
  <c r="A367" i="20"/>
  <c r="A375" i="20"/>
  <c r="A388" i="20"/>
  <c r="AD390" i="20"/>
  <c r="A396" i="20"/>
  <c r="AD398" i="20"/>
  <c r="A404" i="20"/>
  <c r="AD440" i="20"/>
  <c r="AD443" i="20"/>
  <c r="A449" i="20"/>
  <c r="AD464" i="20"/>
  <c r="A470" i="20"/>
  <c r="X513" i="20"/>
  <c r="X54" i="20"/>
  <c r="A61" i="20"/>
  <c r="A66" i="20"/>
  <c r="A69" i="20"/>
  <c r="A74" i="20"/>
  <c r="A77" i="20"/>
  <c r="A87" i="20"/>
  <c r="A95" i="20"/>
  <c r="A103" i="20"/>
  <c r="A119" i="20"/>
  <c r="A127" i="20"/>
  <c r="A143" i="20"/>
  <c r="A153" i="20"/>
  <c r="A157" i="20"/>
  <c r="A179" i="20"/>
  <c r="A182" i="20"/>
  <c r="A200" i="20"/>
  <c r="A203" i="20"/>
  <c r="A225" i="20"/>
  <c r="A228" i="20"/>
  <c r="A232" i="20"/>
  <c r="A256" i="20"/>
  <c r="A307" i="20"/>
  <c r="A320" i="20"/>
  <c r="AD383" i="20"/>
  <c r="AD391" i="20"/>
  <c r="AD399" i="20"/>
  <c r="A412" i="20"/>
  <c r="A417" i="20"/>
  <c r="A420" i="20"/>
  <c r="A425" i="20"/>
  <c r="A428" i="20"/>
  <c r="A458" i="20"/>
  <c r="AD465" i="20"/>
  <c r="A471" i="20"/>
  <c r="A492" i="20"/>
  <c r="A495" i="20"/>
  <c r="A500" i="20"/>
  <c r="A503" i="20"/>
  <c r="A508" i="20"/>
  <c r="A511" i="20"/>
  <c r="A521" i="20"/>
  <c r="A529" i="20"/>
  <c r="AD46" i="20"/>
  <c r="AD67" i="20"/>
  <c r="AD91" i="20"/>
  <c r="AD99" i="20"/>
  <c r="AD107" i="20"/>
  <c r="AD131" i="20"/>
  <c r="AD180" i="20"/>
  <c r="AD188" i="20"/>
  <c r="AD241" i="20"/>
  <c r="AD254" i="20"/>
  <c r="AD316" i="20"/>
  <c r="A538" i="20"/>
  <c r="X135" i="20"/>
  <c r="A88" i="20"/>
  <c r="A96" i="20"/>
  <c r="A104" i="20"/>
  <c r="A173" i="20"/>
  <c r="A313" i="20"/>
  <c r="A321" i="20"/>
  <c r="A418" i="20"/>
  <c r="A426" i="20"/>
  <c r="A439" i="20"/>
  <c r="A442" i="20"/>
  <c r="A447" i="20"/>
  <c r="A480" i="20"/>
  <c r="A493" i="20"/>
  <c r="A501" i="20"/>
  <c r="A509" i="20"/>
  <c r="A522" i="20"/>
  <c r="A525" i="20"/>
  <c r="X432" i="20"/>
  <c r="X351" i="20"/>
  <c r="A387" i="20"/>
  <c r="A395" i="20"/>
  <c r="A403" i="20"/>
  <c r="AD410" i="20"/>
  <c r="AD413" i="20"/>
  <c r="AD421" i="20"/>
  <c r="AD429" i="20"/>
  <c r="A448" i="20"/>
  <c r="A469" i="20"/>
  <c r="AD539" i="20"/>
  <c r="A19" i="20"/>
  <c r="A20" i="20"/>
  <c r="AD22" i="20"/>
  <c r="X28" i="20"/>
  <c r="X55" i="20" s="1"/>
  <c r="X216" i="20"/>
  <c r="A267" i="20"/>
  <c r="AD267" i="20"/>
  <c r="A281" i="20"/>
  <c r="AD281" i="20"/>
  <c r="AD318" i="20"/>
  <c r="A318" i="20"/>
  <c r="AD334" i="20"/>
  <c r="A334" i="20"/>
  <c r="AD342" i="20"/>
  <c r="A342" i="20"/>
  <c r="AD350" i="20"/>
  <c r="A350" i="20"/>
  <c r="AD296" i="20"/>
  <c r="A296" i="20"/>
  <c r="A158" i="20"/>
  <c r="AD158" i="20"/>
  <c r="A221" i="20"/>
  <c r="X243" i="20"/>
  <c r="AD221" i="20"/>
  <c r="A16" i="20"/>
  <c r="AD18" i="20"/>
  <c r="A24" i="20"/>
  <c r="AD26" i="20"/>
  <c r="A32" i="20"/>
  <c r="AD34" i="20"/>
  <c r="A40" i="20"/>
  <c r="AD42" i="20"/>
  <c r="A48" i="20"/>
  <c r="AD50" i="20"/>
  <c r="A62" i="20"/>
  <c r="AD64" i="20"/>
  <c r="A70" i="20"/>
  <c r="AD72" i="20"/>
  <c r="A78" i="20"/>
  <c r="AD80" i="20"/>
  <c r="AD86" i="20"/>
  <c r="A92" i="20"/>
  <c r="AD94" i="20"/>
  <c r="A100" i="20"/>
  <c r="AD102" i="20"/>
  <c r="X108" i="20"/>
  <c r="A114" i="20"/>
  <c r="AD116" i="20"/>
  <c r="A122" i="20"/>
  <c r="AD124" i="20"/>
  <c r="A130" i="20"/>
  <c r="AD132" i="20"/>
  <c r="A142" i="20"/>
  <c r="AD147" i="20"/>
  <c r="A151" i="20"/>
  <c r="AD156" i="20"/>
  <c r="A160" i="20"/>
  <c r="A172" i="20"/>
  <c r="AD172" i="20"/>
  <c r="AD178" i="20"/>
  <c r="A223" i="20"/>
  <c r="A229" i="20"/>
  <c r="AD229" i="20"/>
  <c r="AD235" i="20"/>
  <c r="AD249" i="20"/>
  <c r="A261" i="20"/>
  <c r="A268" i="20"/>
  <c r="A282" i="20"/>
  <c r="AD288" i="20"/>
  <c r="AD295" i="20"/>
  <c r="A312" i="20"/>
  <c r="AD362" i="20"/>
  <c r="A362" i="20"/>
  <c r="AD370" i="20"/>
  <c r="A370" i="20"/>
  <c r="X81" i="20"/>
  <c r="AD16" i="20"/>
  <c r="AD32" i="20"/>
  <c r="AD148" i="20"/>
  <c r="A185" i="20"/>
  <c r="AD185" i="20"/>
  <c r="AD197" i="20"/>
  <c r="A207" i="20"/>
  <c r="AD207" i="20"/>
  <c r="AD213" i="20"/>
  <c r="AD236" i="20"/>
  <c r="AD250" i="20"/>
  <c r="AD257" i="20"/>
  <c r="X378" i="20"/>
  <c r="AD356" i="20"/>
  <c r="A356" i="20"/>
  <c r="AD364" i="20"/>
  <c r="A364" i="20"/>
  <c r="AD372" i="20"/>
  <c r="A372" i="20"/>
  <c r="A17" i="20"/>
  <c r="A25" i="20"/>
  <c r="A33" i="20"/>
  <c r="A41" i="20"/>
  <c r="A49" i="20"/>
  <c r="A63" i="20"/>
  <c r="A71" i="20"/>
  <c r="A79" i="20"/>
  <c r="A93" i="20"/>
  <c r="A101" i="20"/>
  <c r="A115" i="20"/>
  <c r="A123" i="20"/>
  <c r="A146" i="20"/>
  <c r="A149" i="20"/>
  <c r="A152" i="20"/>
  <c r="A186" i="20"/>
  <c r="X189" i="20"/>
  <c r="A195" i="20"/>
  <c r="A198" i="20"/>
  <c r="A208" i="20"/>
  <c r="A211" i="20"/>
  <c r="A214" i="20"/>
  <c r="A237" i="20"/>
  <c r="AD237" i="20"/>
  <c r="A251" i="20"/>
  <c r="AD251" i="20"/>
  <c r="X297" i="20"/>
  <c r="AD275" i="20"/>
  <c r="A289" i="20"/>
  <c r="AD289" i="20"/>
  <c r="AD134" i="20"/>
  <c r="X162" i="20"/>
  <c r="A259" i="20"/>
  <c r="AD259" i="20"/>
  <c r="X324" i="20"/>
  <c r="AD302" i="20"/>
  <c r="A302" i="20"/>
  <c r="AD309" i="20"/>
  <c r="AD332" i="20"/>
  <c r="A332" i="20"/>
  <c r="AD340" i="20"/>
  <c r="A340" i="20"/>
  <c r="AD348" i="20"/>
  <c r="A348" i="20"/>
  <c r="AD386" i="20"/>
  <c r="A386" i="20"/>
  <c r="AD394" i="20"/>
  <c r="A394" i="20"/>
  <c r="X270" i="20"/>
  <c r="A150" i="20"/>
  <c r="AD183" i="20"/>
  <c r="A187" i="20"/>
  <c r="A199" i="20"/>
  <c r="AD199" i="20"/>
  <c r="AD205" i="20"/>
  <c r="A209" i="20"/>
  <c r="A215" i="20"/>
  <c r="AD215" i="20"/>
  <c r="A239" i="20"/>
  <c r="A253" i="20"/>
  <c r="A260" i="20"/>
  <c r="AD266" i="20"/>
  <c r="AD280" i="20"/>
  <c r="AD287" i="20"/>
  <c r="A303" i="20"/>
  <c r="AD303" i="20"/>
  <c r="AD310" i="20"/>
  <c r="A310" i="20"/>
  <c r="AD317" i="20"/>
  <c r="X486" i="20"/>
  <c r="AD311" i="20"/>
  <c r="AD319" i="20"/>
  <c r="AD333" i="20"/>
  <c r="AD341" i="20"/>
  <c r="AD349" i="20"/>
  <c r="AD363" i="20"/>
  <c r="AD371" i="20"/>
  <c r="AD385" i="20"/>
  <c r="AD393" i="20"/>
  <c r="AD401" i="20"/>
  <c r="AD415" i="20"/>
  <c r="AD423" i="20"/>
  <c r="AD431" i="20"/>
  <c r="AD437" i="20"/>
  <c r="AD445" i="20"/>
  <c r="AD453" i="20"/>
  <c r="X459" i="20"/>
  <c r="AD467" i="20"/>
  <c r="AD475" i="20"/>
  <c r="AD483" i="20"/>
  <c r="AD497" i="20"/>
  <c r="AD505" i="20"/>
  <c r="AD519" i="20"/>
  <c r="AD527" i="20"/>
  <c r="AD535" i="20"/>
  <c r="A402" i="20"/>
  <c r="A416" i="20"/>
  <c r="A424" i="20"/>
  <c r="A438" i="20"/>
  <c r="A446" i="20"/>
  <c r="A454" i="20"/>
  <c r="A468" i="20"/>
  <c r="A476" i="20"/>
  <c r="A484" i="20"/>
  <c r="A498" i="20"/>
  <c r="A506" i="20"/>
  <c r="A520" i="20"/>
  <c r="A528" i="20"/>
  <c r="A536" i="20"/>
  <c r="X405" i="20"/>
  <c r="A384" i="20"/>
  <c r="A392" i="20"/>
  <c r="A400" i="20"/>
  <c r="A414" i="20"/>
  <c r="A422" i="20"/>
  <c r="A430" i="20"/>
  <c r="A444" i="20"/>
  <c r="A452" i="20"/>
  <c r="A466" i="20"/>
  <c r="A474" i="20"/>
  <c r="A482" i="20"/>
  <c r="A496" i="20"/>
  <c r="A504" i="20"/>
  <c r="A512" i="20"/>
  <c r="A518" i="20"/>
  <c r="A526" i="20"/>
  <c r="A534" i="20"/>
  <c r="A537" i="20"/>
  <c r="AD518" i="20"/>
  <c r="AD491" i="20"/>
  <c r="AD211" i="19"/>
  <c r="A123" i="19"/>
  <c r="AD36" i="19"/>
  <c r="AD154" i="19"/>
  <c r="AD161" i="19"/>
  <c r="AD212" i="19"/>
  <c r="AD323" i="19"/>
  <c r="AD202" i="19"/>
  <c r="AD210" i="19"/>
  <c r="AD235" i="19"/>
  <c r="AD503" i="19"/>
  <c r="AD69" i="19"/>
  <c r="AD421" i="19"/>
  <c r="A360" i="19"/>
  <c r="AD61" i="19"/>
  <c r="A104" i="19"/>
  <c r="AD398" i="19"/>
  <c r="AD443" i="19"/>
  <c r="A450" i="19"/>
  <c r="AD501" i="19"/>
  <c r="AD116" i="19"/>
  <c r="A168" i="19"/>
  <c r="A294" i="19"/>
  <c r="AD399" i="19"/>
  <c r="A125" i="19"/>
  <c r="AD464" i="19"/>
  <c r="A524" i="19"/>
  <c r="AD177" i="19"/>
  <c r="AD183" i="19"/>
  <c r="AD194" i="19"/>
  <c r="AD370" i="19"/>
  <c r="AD397" i="19"/>
  <c r="A449" i="19"/>
  <c r="AD493" i="19"/>
  <c r="AD95" i="19"/>
  <c r="AD213" i="19"/>
  <c r="A456" i="19"/>
  <c r="AD472" i="19"/>
  <c r="A480" i="19"/>
  <c r="A65" i="19"/>
  <c r="AD121" i="19"/>
  <c r="AD169" i="19"/>
  <c r="AD204" i="19"/>
  <c r="AD234" i="19"/>
  <c r="A336" i="19"/>
  <c r="AD510" i="19"/>
  <c r="AD280" i="19"/>
  <c r="A306" i="19"/>
  <c r="AD318" i="19"/>
  <c r="A412" i="19"/>
  <c r="AD504" i="19"/>
  <c r="A67" i="19"/>
  <c r="A118" i="19"/>
  <c r="AD255" i="19"/>
  <c r="AD296" i="19"/>
  <c r="A131" i="19"/>
  <c r="A196" i="19"/>
  <c r="A315" i="19"/>
  <c r="AD19" i="19"/>
  <c r="AD27" i="19"/>
  <c r="AD44" i="19"/>
  <c r="AD146" i="19"/>
  <c r="AD197" i="19"/>
  <c r="A241" i="19"/>
  <c r="A278" i="19"/>
  <c r="AD310" i="19"/>
  <c r="AD316" i="19"/>
  <c r="A339" i="19"/>
  <c r="AD362" i="19"/>
  <c r="A376" i="19"/>
  <c r="AD392" i="19"/>
  <c r="AD428" i="19"/>
  <c r="AD496" i="19"/>
  <c r="A512" i="19"/>
  <c r="AD526" i="19"/>
  <c r="A532" i="19"/>
  <c r="A63" i="19"/>
  <c r="A73" i="19"/>
  <c r="AD77" i="19"/>
  <c r="A88" i="19"/>
  <c r="AD99" i="19"/>
  <c r="A176" i="19"/>
  <c r="AD180" i="19"/>
  <c r="AD184" i="19"/>
  <c r="A404" i="19"/>
  <c r="A426" i="19"/>
  <c r="A509" i="19"/>
  <c r="A20" i="19"/>
  <c r="A286" i="19"/>
  <c r="A292" i="19"/>
  <c r="A347" i="19"/>
  <c r="A448" i="19"/>
  <c r="A458" i="19"/>
  <c r="AD466" i="19"/>
  <c r="A478" i="19"/>
  <c r="AD482" i="19"/>
  <c r="A17" i="19"/>
  <c r="A59" i="19"/>
  <c r="A74" i="19"/>
  <c r="A79" i="19"/>
  <c r="A89" i="19"/>
  <c r="A101" i="19"/>
  <c r="A133" i="19"/>
  <c r="A182" i="19"/>
  <c r="A224" i="19"/>
  <c r="A308" i="19"/>
  <c r="A390" i="19"/>
  <c r="A427" i="19"/>
  <c r="A525" i="19"/>
  <c r="A530" i="19"/>
  <c r="A21" i="19"/>
  <c r="A49" i="19"/>
  <c r="A75" i="19"/>
  <c r="AD107" i="19"/>
  <c r="AD156" i="19"/>
  <c r="AD205" i="19"/>
  <c r="AD263" i="19"/>
  <c r="AD422" i="19"/>
  <c r="A66" i="19"/>
  <c r="A71" i="19"/>
  <c r="AD129" i="19"/>
  <c r="X189" i="19"/>
  <c r="AD188" i="19"/>
  <c r="A240" i="19"/>
  <c r="AD288" i="19"/>
  <c r="A331" i="19"/>
  <c r="A344" i="19"/>
  <c r="A368" i="19"/>
  <c r="AD391" i="19"/>
  <c r="A411" i="19"/>
  <c r="AD444" i="19"/>
  <c r="A470" i="19"/>
  <c r="AD474" i="19"/>
  <c r="AD495" i="19"/>
  <c r="A511" i="19"/>
  <c r="A531" i="19"/>
  <c r="A35" i="19"/>
  <c r="AD37" i="19"/>
  <c r="A43" i="19"/>
  <c r="AD45" i="19"/>
  <c r="A51" i="19"/>
  <c r="AD53" i="19"/>
  <c r="AD87" i="19"/>
  <c r="AD91" i="19"/>
  <c r="A96" i="19"/>
  <c r="A117" i="19"/>
  <c r="A143" i="19"/>
  <c r="A150" i="19"/>
  <c r="AD167" i="19"/>
  <c r="AD170" i="19"/>
  <c r="AD175" i="19"/>
  <c r="AD178" i="19"/>
  <c r="AD181" i="19"/>
  <c r="X216" i="19"/>
  <c r="AD226" i="19"/>
  <c r="A232" i="19"/>
  <c r="A248" i="19"/>
  <c r="A256" i="19"/>
  <c r="AD264" i="19"/>
  <c r="X270" i="19"/>
  <c r="AD277" i="19"/>
  <c r="AD285" i="19"/>
  <c r="AD293" i="19"/>
  <c r="AD314" i="19"/>
  <c r="AD330" i="19"/>
  <c r="AD338" i="19"/>
  <c r="AD346" i="19"/>
  <c r="AD359" i="19"/>
  <c r="AD367" i="19"/>
  <c r="AD375" i="19"/>
  <c r="A389" i="19"/>
  <c r="AD400" i="19"/>
  <c r="X432" i="19"/>
  <c r="AD413" i="19"/>
  <c r="A419" i="19"/>
  <c r="AD430" i="19"/>
  <c r="A441" i="19"/>
  <c r="AD452" i="19"/>
  <c r="AD457" i="19"/>
  <c r="A465" i="19"/>
  <c r="A473" i="19"/>
  <c r="A481" i="19"/>
  <c r="A494" i="19"/>
  <c r="A502" i="19"/>
  <c r="A523" i="19"/>
  <c r="AD534" i="19"/>
  <c r="AD23" i="19"/>
  <c r="A93" i="19"/>
  <c r="A97" i="19"/>
  <c r="A105" i="19"/>
  <c r="A126" i="19"/>
  <c r="A144" i="19"/>
  <c r="A147" i="19"/>
  <c r="AD171" i="19"/>
  <c r="A195" i="19"/>
  <c r="A203" i="19"/>
  <c r="AD227" i="19"/>
  <c r="A233" i="19"/>
  <c r="A254" i="19"/>
  <c r="A262" i="19"/>
  <c r="AD265" i="19"/>
  <c r="AD302" i="19"/>
  <c r="AD384" i="19"/>
  <c r="AD414" i="19"/>
  <c r="AD518" i="19"/>
  <c r="A52" i="19"/>
  <c r="AD155" i="19"/>
  <c r="AD198" i="19"/>
  <c r="AD206" i="19"/>
  <c r="AD214" i="19"/>
  <c r="A225" i="19"/>
  <c r="AD236" i="19"/>
  <c r="A276" i="19"/>
  <c r="A284" i="19"/>
  <c r="X324" i="19"/>
  <c r="AD307" i="19"/>
  <c r="A312" i="19"/>
  <c r="A337" i="19"/>
  <c r="A345" i="19"/>
  <c r="A358" i="19"/>
  <c r="A366" i="19"/>
  <c r="A374" i="19"/>
  <c r="A420" i="19"/>
  <c r="A442" i="19"/>
  <c r="A471" i="19"/>
  <c r="A479" i="19"/>
  <c r="A492" i="19"/>
  <c r="A500" i="19"/>
  <c r="A508" i="19"/>
  <c r="A25" i="19"/>
  <c r="A33" i="19"/>
  <c r="A41" i="19"/>
  <c r="A103" i="19"/>
  <c r="A115" i="19"/>
  <c r="A145" i="19"/>
  <c r="A153" i="19"/>
  <c r="AD228" i="19"/>
  <c r="A242" i="19"/>
  <c r="AD249" i="19"/>
  <c r="AD257" i="19"/>
  <c r="AD266" i="19"/>
  <c r="A304" i="19"/>
  <c r="X351" i="19"/>
  <c r="A533" i="19"/>
  <c r="A538" i="19"/>
  <c r="X108" i="19"/>
  <c r="AD279" i="19"/>
  <c r="AD287" i="19"/>
  <c r="AD295" i="19"/>
  <c r="A322" i="19"/>
  <c r="AD329" i="19"/>
  <c r="AD332" i="19"/>
  <c r="AD340" i="19"/>
  <c r="AD348" i="19"/>
  <c r="AD361" i="19"/>
  <c r="AD369" i="19"/>
  <c r="AD377" i="19"/>
  <c r="A396" i="19"/>
  <c r="X135" i="19"/>
  <c r="A34" i="19"/>
  <c r="A42" i="19"/>
  <c r="A50" i="19"/>
  <c r="AD119" i="19"/>
  <c r="AD124" i="19"/>
  <c r="AD127" i="19"/>
  <c r="AD132" i="19"/>
  <c r="AD141" i="19"/>
  <c r="AD148" i="19"/>
  <c r="A167" i="19"/>
  <c r="AD250" i="19"/>
  <c r="AD258" i="19"/>
  <c r="A388" i="19"/>
  <c r="A418" i="19"/>
  <c r="AD429" i="19"/>
  <c r="A440" i="19"/>
  <c r="AD451" i="19"/>
  <c r="A522" i="19"/>
  <c r="X28" i="19"/>
  <c r="A18" i="19"/>
  <c r="X81" i="19"/>
  <c r="AD201" i="19"/>
  <c r="A201" i="19"/>
  <c r="AD209" i="19"/>
  <c r="A209" i="19"/>
  <c r="A221" i="19"/>
  <c r="X243" i="19"/>
  <c r="AD221" i="19"/>
  <c r="AD239" i="19"/>
  <c r="A239" i="19"/>
  <c r="AD313" i="19"/>
  <c r="A313" i="19"/>
  <c r="AD357" i="19"/>
  <c r="A357" i="19"/>
  <c r="AD365" i="19"/>
  <c r="A365" i="19"/>
  <c r="AD373" i="19"/>
  <c r="A373" i="19"/>
  <c r="AD469" i="19"/>
  <c r="A469" i="19"/>
  <c r="AD477" i="19"/>
  <c r="A477" i="19"/>
  <c r="AD485" i="19"/>
  <c r="A485" i="19"/>
  <c r="A22" i="19"/>
  <c r="AD24" i="19"/>
  <c r="AD32" i="19"/>
  <c r="A38" i="19"/>
  <c r="AD40" i="19"/>
  <c r="A46" i="19"/>
  <c r="AD48" i="19"/>
  <c r="X54" i="19"/>
  <c r="A60" i="19"/>
  <c r="AD62" i="19"/>
  <c r="A68" i="19"/>
  <c r="AD70" i="19"/>
  <c r="A76" i="19"/>
  <c r="AD78" i="19"/>
  <c r="A90" i="19"/>
  <c r="AD92" i="19"/>
  <c r="A98" i="19"/>
  <c r="AD100" i="19"/>
  <c r="A106" i="19"/>
  <c r="AD114" i="19"/>
  <c r="A120" i="19"/>
  <c r="AD122" i="19"/>
  <c r="A128" i="19"/>
  <c r="AD130" i="19"/>
  <c r="AD149" i="19"/>
  <c r="AD160" i="19"/>
  <c r="A185" i="19"/>
  <c r="AD185" i="19"/>
  <c r="AD231" i="19"/>
  <c r="A231" i="19"/>
  <c r="A251" i="19"/>
  <c r="AD251" i="19"/>
  <c r="A259" i="19"/>
  <c r="AD259" i="19"/>
  <c r="AD269" i="19"/>
  <c r="A269" i="19"/>
  <c r="AD305" i="19"/>
  <c r="A305" i="19"/>
  <c r="A281" i="19"/>
  <c r="AD281" i="19"/>
  <c r="A289" i="19"/>
  <c r="AD289" i="19"/>
  <c r="X513" i="19"/>
  <c r="AD491" i="19"/>
  <c r="A491" i="19"/>
  <c r="AD507" i="19"/>
  <c r="A507" i="19"/>
  <c r="AD22" i="19"/>
  <c r="A39" i="19"/>
  <c r="A47" i="19"/>
  <c r="A113" i="19"/>
  <c r="AD134" i="19"/>
  <c r="AD151" i="19"/>
  <c r="A151" i="19"/>
  <c r="AD157" i="19"/>
  <c r="A172" i="19"/>
  <c r="AD172" i="19"/>
  <c r="X297" i="19"/>
  <c r="AD275" i="19"/>
  <c r="A275" i="19"/>
  <c r="AD283" i="19"/>
  <c r="A283" i="19"/>
  <c r="AD291" i="19"/>
  <c r="A291" i="19"/>
  <c r="AD387" i="19"/>
  <c r="A387" i="19"/>
  <c r="AD425" i="19"/>
  <c r="A425" i="19"/>
  <c r="AD447" i="19"/>
  <c r="A447" i="19"/>
  <c r="AD529" i="19"/>
  <c r="A529" i="19"/>
  <c r="X162" i="19"/>
  <c r="A140" i="19"/>
  <c r="AD223" i="19"/>
  <c r="A223" i="19"/>
  <c r="AD403" i="19"/>
  <c r="A403" i="19"/>
  <c r="AD499" i="19"/>
  <c r="A499" i="19"/>
  <c r="AD179" i="19"/>
  <c r="A179" i="19"/>
  <c r="AD187" i="19"/>
  <c r="A187" i="19"/>
  <c r="AD253" i="19"/>
  <c r="A253" i="19"/>
  <c r="AD261" i="19"/>
  <c r="A261" i="19"/>
  <c r="AD395" i="19"/>
  <c r="A395" i="19"/>
  <c r="AD455" i="19"/>
  <c r="A455" i="19"/>
  <c r="AD537" i="19"/>
  <c r="A537" i="19"/>
  <c r="A16" i="19"/>
  <c r="A26" i="19"/>
  <c r="A64" i="19"/>
  <c r="A72" i="19"/>
  <c r="A80" i="19"/>
  <c r="A86" i="19"/>
  <c r="A94" i="19"/>
  <c r="A102" i="19"/>
  <c r="A152" i="19"/>
  <c r="A158" i="19"/>
  <c r="A311" i="19"/>
  <c r="AD311" i="19"/>
  <c r="A319" i="19"/>
  <c r="AD319" i="19"/>
  <c r="AD335" i="19"/>
  <c r="A335" i="19"/>
  <c r="AD343" i="19"/>
  <c r="A343" i="19"/>
  <c r="AD417" i="19"/>
  <c r="A417" i="19"/>
  <c r="AD439" i="19"/>
  <c r="A439" i="19"/>
  <c r="AD521" i="19"/>
  <c r="A521" i="19"/>
  <c r="A142" i="19"/>
  <c r="AD174" i="19"/>
  <c r="A174" i="19"/>
  <c r="A199" i="19"/>
  <c r="AD199" i="19"/>
  <c r="A207" i="19"/>
  <c r="AD207" i="19"/>
  <c r="A215" i="19"/>
  <c r="AD215" i="19"/>
  <c r="A237" i="19"/>
  <c r="AD237" i="19"/>
  <c r="A303" i="19"/>
  <c r="AD303" i="19"/>
  <c r="X405" i="19"/>
  <c r="AD86" i="19"/>
  <c r="A229" i="19"/>
  <c r="AD229" i="19"/>
  <c r="A267" i="19"/>
  <c r="AD267" i="19"/>
  <c r="AD321" i="19"/>
  <c r="A321" i="19"/>
  <c r="X378" i="19"/>
  <c r="X540" i="19"/>
  <c r="X486" i="19"/>
  <c r="A309" i="19"/>
  <c r="A317" i="19"/>
  <c r="AD333" i="19"/>
  <c r="AD341" i="19"/>
  <c r="AD349" i="19"/>
  <c r="AD363" i="19"/>
  <c r="AD371" i="19"/>
  <c r="A383" i="19"/>
  <c r="AD385" i="19"/>
  <c r="AD393" i="19"/>
  <c r="AD401" i="19"/>
  <c r="AD415" i="19"/>
  <c r="AD423" i="19"/>
  <c r="AD431" i="19"/>
  <c r="AD437" i="19"/>
  <c r="AD445" i="19"/>
  <c r="AD453" i="19"/>
  <c r="X459" i="19"/>
  <c r="AD467" i="19"/>
  <c r="AD475" i="19"/>
  <c r="AD483" i="19"/>
  <c r="AD497" i="19"/>
  <c r="AD505" i="19"/>
  <c r="AD519" i="19"/>
  <c r="AD527" i="19"/>
  <c r="AD535" i="19"/>
  <c r="A159" i="19"/>
  <c r="A173" i="19"/>
  <c r="A186" i="19"/>
  <c r="A200" i="19"/>
  <c r="A208" i="19"/>
  <c r="A222" i="19"/>
  <c r="A230" i="19"/>
  <c r="A238" i="19"/>
  <c r="A252" i="19"/>
  <c r="A260" i="19"/>
  <c r="A268" i="19"/>
  <c r="A282" i="19"/>
  <c r="A290" i="19"/>
  <c r="A320" i="19"/>
  <c r="A334" i="19"/>
  <c r="A342" i="19"/>
  <c r="A350" i="19"/>
  <c r="A356" i="19"/>
  <c r="A364" i="19"/>
  <c r="A372" i="19"/>
  <c r="A386" i="19"/>
  <c r="A394" i="19"/>
  <c r="A402" i="19"/>
  <c r="AD410" i="19"/>
  <c r="A416" i="19"/>
  <c r="A424" i="19"/>
  <c r="A438" i="19"/>
  <c r="A446" i="19"/>
  <c r="A454" i="19"/>
  <c r="A468" i="19"/>
  <c r="A476" i="19"/>
  <c r="A484" i="19"/>
  <c r="A498" i="19"/>
  <c r="A506" i="19"/>
  <c r="A520" i="19"/>
  <c r="A528" i="19"/>
  <c r="A536" i="19"/>
  <c r="A539" i="19"/>
  <c r="AD356" i="19"/>
  <c r="X82" i="20" l="1"/>
  <c r="X109" i="20" s="1"/>
  <c r="X136" i="20" s="1"/>
  <c r="X163" i="20" s="1"/>
  <c r="X190" i="20" s="1"/>
  <c r="X217" i="20" s="1"/>
  <c r="X244" i="20" s="1"/>
  <c r="X271" i="20" s="1"/>
  <c r="X298" i="20" s="1"/>
  <c r="X325" i="20" s="1"/>
  <c r="X352" i="20" s="1"/>
  <c r="X379" i="20" s="1"/>
  <c r="X406" i="20" s="1"/>
  <c r="X433" i="20" s="1"/>
  <c r="X460" i="20" s="1"/>
  <c r="X487" i="20" s="1"/>
  <c r="X514" i="20" s="1"/>
  <c r="X541" i="20" s="1"/>
  <c r="A30" i="20"/>
  <c r="B30" i="20" s="1"/>
  <c r="X55" i="19"/>
  <c r="X82" i="19" s="1"/>
  <c r="X109" i="19" s="1"/>
  <c r="X136" i="19" s="1"/>
  <c r="X163" i="19" s="1"/>
  <c r="X190" i="19" s="1"/>
  <c r="X217" i="19" s="1"/>
  <c r="X244" i="19" s="1"/>
  <c r="X271" i="19" s="1"/>
  <c r="X298" i="19" s="1"/>
  <c r="X325" i="19" s="1"/>
  <c r="X352" i="19" s="1"/>
  <c r="X379" i="19" s="1"/>
  <c r="X406" i="19" s="1"/>
  <c r="X433" i="19" s="1"/>
  <c r="X460" i="19" s="1"/>
  <c r="X487" i="19" s="1"/>
  <c r="X514" i="19" s="1"/>
  <c r="X541" i="19" s="1"/>
  <c r="A30" i="19"/>
  <c r="B30" i="19" s="1"/>
  <c r="A57" i="20" l="1"/>
  <c r="A57" i="19"/>
  <c r="R12" i="7"/>
  <c r="Q11" i="7"/>
  <c r="R11" i="7" s="1"/>
  <c r="Q10" i="7"/>
  <c r="R10" i="7" s="1"/>
  <c r="Q9" i="7"/>
  <c r="R9" i="7" s="1"/>
  <c r="Q8" i="7"/>
  <c r="Q7" i="7"/>
  <c r="R7" i="7" s="1"/>
  <c r="Q6" i="7"/>
  <c r="Q5" i="7"/>
  <c r="R5" i="7" s="1"/>
  <c r="AC58" i="20" l="1"/>
  <c r="B57" i="20"/>
  <c r="A84" i="20"/>
  <c r="AC58" i="19"/>
  <c r="A84" i="19"/>
  <c r="B84" i="19" s="1"/>
  <c r="B57" i="19"/>
  <c r="Q4" i="7"/>
  <c r="R4" i="7" s="1"/>
  <c r="R3" i="7" s="1"/>
  <c r="AD5" i="19" l="1"/>
  <c r="B84" i="20"/>
  <c r="A111" i="20"/>
  <c r="A138" i="20" s="1"/>
  <c r="B138" i="20" s="1"/>
  <c r="A111" i="19"/>
  <c r="B111" i="20" l="1"/>
  <c r="A165" i="20"/>
  <c r="B165" i="20" s="1"/>
  <c r="B111" i="19"/>
  <c r="A138" i="19"/>
  <c r="B138" i="19" s="1"/>
  <c r="A192" i="20" l="1"/>
  <c r="A165" i="19"/>
  <c r="B192" i="20" l="1"/>
  <c r="A219" i="20"/>
  <c r="A192" i="19"/>
  <c r="A219" i="19" s="1"/>
  <c r="A246" i="19" s="1"/>
  <c r="B165" i="19"/>
  <c r="B219" i="20" l="1"/>
  <c r="A246" i="20"/>
  <c r="B192" i="19"/>
  <c r="B246" i="19"/>
  <c r="B219" i="19"/>
  <c r="A273" i="19"/>
  <c r="B246" i="20" l="1"/>
  <c r="A273" i="20"/>
  <c r="B273" i="19"/>
  <c r="A300" i="19"/>
  <c r="B300" i="19" s="1"/>
  <c r="B273" i="20" l="1"/>
  <c r="A300" i="20"/>
  <c r="A327" i="19"/>
  <c r="B327" i="19" s="1"/>
  <c r="B300" i="20" l="1"/>
  <c r="A327" i="20"/>
  <c r="A354" i="19"/>
  <c r="B354" i="19" s="1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B327" i="20" l="1"/>
  <c r="A354" i="20"/>
  <c r="A381" i="19"/>
  <c r="A408" i="19" s="1"/>
  <c r="B408" i="19" s="1"/>
  <c r="B354" i="20" l="1"/>
  <c r="A381" i="20"/>
  <c r="B381" i="19"/>
  <c r="A435" i="19"/>
  <c r="B435" i="19" s="1"/>
  <c r="B381" i="20" l="1"/>
  <c r="A408" i="20"/>
  <c r="A462" i="19"/>
  <c r="B462" i="19" s="1"/>
  <c r="B408" i="20" l="1"/>
  <c r="A435" i="20"/>
  <c r="A489" i="19"/>
  <c r="B489" i="19" s="1"/>
  <c r="B435" i="20" l="1"/>
  <c r="A462" i="20"/>
  <c r="A516" i="19"/>
  <c r="B462" i="20" l="1"/>
  <c r="A489" i="20"/>
  <c r="B516" i="19"/>
  <c r="D11" i="19"/>
  <c r="G11" i="19"/>
  <c r="J11" i="19"/>
  <c r="B489" i="20" l="1"/>
  <c r="A516" i="20"/>
  <c r="J11" i="20" s="1"/>
  <c r="E6" i="19"/>
  <c r="B516" i="20" l="1"/>
  <c r="D11" i="20"/>
  <c r="G11" i="20"/>
  <c r="E6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user10</author>
  </authors>
  <commentList>
    <comment ref="Y2" authorId="0" shapeId="0" xr:uid="{CA48145C-C4C2-442F-8738-DF1F9D23A5CF}">
      <text>
        <r>
          <rPr>
            <sz val="9"/>
            <color indexed="81"/>
            <rFont val="MS P ゴシック"/>
            <family val="3"/>
            <charset val="128"/>
          </rPr>
          <t>西暦で入力して下さい。自動で和暦変換されます。
例）【入力】2024/2/4➡【変換】令和7年2月4日</t>
        </r>
      </text>
    </comment>
    <comment ref="P3" authorId="0" shapeId="0" xr:uid="{7547EDE8-0B4C-487A-B38B-06048125008C}">
      <text>
        <r>
          <rPr>
            <sz val="9"/>
            <color indexed="81"/>
            <rFont val="MS P ゴシック"/>
            <family val="3"/>
            <charset val="128"/>
          </rPr>
          <t>締切の月を入力して下さい。
1～12</t>
        </r>
      </text>
    </comment>
    <comment ref="E4" authorId="0" shapeId="0" xr:uid="{2763E424-984E-42B6-857C-6789FD5B6715}">
      <text>
        <r>
          <rPr>
            <sz val="9"/>
            <color indexed="81"/>
            <rFont val="MS P ゴシック"/>
            <family val="3"/>
            <charset val="128"/>
          </rPr>
          <t>注文書に記載の正式名称を入力して下さい。
例）○○ビル　新築工事</t>
        </r>
      </text>
    </comment>
    <comment ref="U4" authorId="0" shapeId="0" xr:uid="{DAF48B49-A69A-46E3-8CE6-63CCD78A3E83}">
      <text>
        <r>
          <rPr>
            <sz val="9"/>
            <color indexed="81"/>
            <rFont val="MS P ゴシック"/>
            <family val="3"/>
            <charset val="128"/>
          </rPr>
          <t xml:space="preserve">「企業情報シート」を入力すると、こちらに反映されます。
</t>
        </r>
        <r>
          <rPr>
            <b/>
            <sz val="9"/>
            <color indexed="81"/>
            <rFont val="MS P ゴシック"/>
            <family val="3"/>
            <charset val="128"/>
          </rPr>
          <t>直接入力はできません。
捺印をお願いします。</t>
        </r>
      </text>
    </comment>
    <comment ref="AA15" authorId="0" shapeId="0" xr:uid="{8AC27DC4-29E1-46D1-B6B5-8E9EEFACF43B}">
      <text>
        <r>
          <rPr>
            <sz val="9"/>
            <color indexed="81"/>
            <rFont val="MS P ゴシック"/>
            <family val="3"/>
            <charset val="128"/>
          </rPr>
          <t xml:space="preserve">プルダウン(▼)で「税区分」を
下記の3つから選択して下さい。
　①10%(消費税10%)
　②軽8%(軽減税率8%　飲料など)
　③非課税
</t>
        </r>
        <r>
          <rPr>
            <b/>
            <sz val="9"/>
            <color indexed="81"/>
            <rFont val="MS P ゴシック"/>
            <family val="3"/>
            <charset val="128"/>
          </rPr>
          <t>選択のない項目は、
集計されません。</t>
        </r>
      </text>
    </comment>
  </commentList>
</comments>
</file>

<file path=xl/sharedStrings.xml><?xml version="1.0" encoding="utf-8"?>
<sst xmlns="http://schemas.openxmlformats.org/spreadsheetml/2006/main" count="585" uniqueCount="166">
  <si>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1"/>
  </si>
  <si>
    <t>郵便番号</t>
    <rPh sb="0" eb="4">
      <t>ユウビンバンゴウ</t>
    </rPh>
    <phoneticPr fontId="1"/>
  </si>
  <si>
    <t>科目</t>
  </si>
  <si>
    <t>列1</t>
  </si>
  <si>
    <t>共通仮設工事</t>
  </si>
  <si>
    <t>直接仮設工事</t>
  </si>
  <si>
    <t>木工事</t>
  </si>
  <si>
    <t>金属工事</t>
  </si>
  <si>
    <t>左官工事</t>
  </si>
  <si>
    <t>木製建具工事</t>
  </si>
  <si>
    <t>硝子工事</t>
  </si>
  <si>
    <t>塗装工事</t>
  </si>
  <si>
    <t>内装工事</t>
  </si>
  <si>
    <t>昇降設備工事</t>
  </si>
  <si>
    <r>
      <rPr>
        <b/>
        <sz val="14"/>
        <color theme="1"/>
        <rFont val="MS UI Gothic"/>
        <family val="3"/>
        <charset val="128"/>
      </rPr>
      <t>東葉技建株式会社</t>
    </r>
    <r>
      <rPr>
        <b/>
        <sz val="10"/>
        <color theme="1"/>
        <rFont val="MS UI Gothic"/>
        <family val="3"/>
        <charset val="128"/>
      </rPr>
      <t>　</t>
    </r>
    <r>
      <rPr>
        <b/>
        <sz val="11"/>
        <color theme="1"/>
        <rFont val="MS UI Gothic"/>
        <family val="3"/>
        <charset val="128"/>
      </rPr>
      <t>御中</t>
    </r>
    <rPh sb="0" eb="4">
      <t>トウヨウギケン</t>
    </rPh>
    <rPh sb="4" eb="8">
      <t>カブシキガイシャ</t>
    </rPh>
    <rPh sb="9" eb="11">
      <t>オンチュウ</t>
    </rPh>
    <phoneticPr fontId="1"/>
  </si>
  <si>
    <t>印</t>
    <rPh sb="0" eb="1">
      <t>イン</t>
    </rPh>
    <phoneticPr fontId="1"/>
  </si>
  <si>
    <t>請　求　書（契約外工事）</t>
    <rPh sb="0" eb="1">
      <t>ショウ</t>
    </rPh>
    <rPh sb="2" eb="3">
      <t>モトム</t>
    </rPh>
    <rPh sb="4" eb="5">
      <t>ショ</t>
    </rPh>
    <rPh sb="6" eb="11">
      <t>ケイヤクガイコウジ</t>
    </rPh>
    <phoneticPr fontId="1"/>
  </si>
  <si>
    <t>代表者名</t>
    <rPh sb="0" eb="4">
      <t>ダイヒョウシャメイ</t>
    </rPh>
    <phoneticPr fontId="1"/>
  </si>
  <si>
    <t>会社名</t>
    <rPh sb="0" eb="3">
      <t>カイシャメイ</t>
    </rPh>
    <phoneticPr fontId="1"/>
  </si>
  <si>
    <t>営業所名等</t>
    <rPh sb="0" eb="4">
      <t>エイギョウショメイ</t>
    </rPh>
    <rPh sb="4" eb="5">
      <t>ナド</t>
    </rPh>
    <phoneticPr fontId="1"/>
  </si>
  <si>
    <t>ご住所</t>
    <rPh sb="1" eb="3">
      <t>ジュウショ</t>
    </rPh>
    <phoneticPr fontId="1"/>
  </si>
  <si>
    <t>建物名・部屋番号</t>
    <rPh sb="0" eb="3">
      <t>タテモノメイ</t>
    </rPh>
    <rPh sb="4" eb="8">
      <t>ヘヤバンゴウ</t>
    </rPh>
    <phoneticPr fontId="1"/>
  </si>
  <si>
    <t>代表者名</t>
    <rPh sb="0" eb="3">
      <t>ダイヒョウシャ</t>
    </rPh>
    <rPh sb="3" eb="4">
      <t>メイ</t>
    </rPh>
    <phoneticPr fontId="1"/>
  </si>
  <si>
    <t>記入項目</t>
    <rPh sb="0" eb="4">
      <t>キニュウコウモク</t>
    </rPh>
    <phoneticPr fontId="1"/>
  </si>
  <si>
    <t>記入欄</t>
    <rPh sb="0" eb="3">
      <t>キニュウラン</t>
    </rPh>
    <phoneticPr fontId="1"/>
  </si>
  <si>
    <t>-</t>
    <phoneticPr fontId="1"/>
  </si>
  <si>
    <t>T</t>
    <phoneticPr fontId="1"/>
  </si>
  <si>
    <r>
      <rPr>
        <sz val="6"/>
        <color theme="1"/>
        <rFont val="MS UI Gothic"/>
        <family val="3"/>
        <charset val="128"/>
      </rPr>
      <t>※</t>
    </r>
    <r>
      <rPr>
        <sz val="11"/>
        <color theme="1"/>
        <rFont val="MS UI Gothic"/>
        <family val="3"/>
        <charset val="128"/>
      </rPr>
      <t>数　量</t>
    </r>
    <rPh sb="1" eb="2">
      <t>カズ</t>
    </rPh>
    <rPh sb="3" eb="4">
      <t>リョウ</t>
    </rPh>
    <phoneticPr fontId="1"/>
  </si>
  <si>
    <r>
      <rPr>
        <sz val="11"/>
        <color theme="1"/>
        <rFont val="MS UI Gothic"/>
        <family val="3"/>
        <charset val="128"/>
      </rPr>
      <t>金　額</t>
    </r>
    <r>
      <rPr>
        <sz val="10"/>
        <color theme="1"/>
        <rFont val="MS UI Gothic"/>
        <family val="3"/>
        <charset val="128"/>
      </rPr>
      <t>（税抜）</t>
    </r>
    <rPh sb="0" eb="1">
      <t>キン</t>
    </rPh>
    <rPh sb="2" eb="3">
      <t>ガク</t>
    </rPh>
    <rPh sb="4" eb="6">
      <t>ゼイヌ</t>
    </rPh>
    <phoneticPr fontId="1"/>
  </si>
  <si>
    <r>
      <rPr>
        <sz val="6"/>
        <color theme="1"/>
        <rFont val="MS UI Gothic"/>
        <family val="3"/>
        <charset val="128"/>
      </rPr>
      <t>※</t>
    </r>
    <r>
      <rPr>
        <sz val="11"/>
        <color theme="1"/>
        <rFont val="MS UI Gothic"/>
        <family val="3"/>
        <charset val="128"/>
      </rPr>
      <t>単　価</t>
    </r>
    <r>
      <rPr>
        <sz val="10"/>
        <color theme="1"/>
        <rFont val="MS UI Gothic"/>
        <family val="3"/>
        <charset val="128"/>
      </rPr>
      <t>(税抜)</t>
    </r>
    <rPh sb="1" eb="2">
      <t>タン</t>
    </rPh>
    <rPh sb="3" eb="4">
      <t>アタイ</t>
    </rPh>
    <rPh sb="5" eb="7">
      <t>ゼイヌキ</t>
    </rPh>
    <phoneticPr fontId="1"/>
  </si>
  <si>
    <t>有無→</t>
    <rPh sb="0" eb="2">
      <t>ウム</t>
    </rPh>
    <phoneticPr fontId="1"/>
  </si>
  <si>
    <t>電話番号</t>
    <rPh sb="0" eb="2">
      <t>デンワ</t>
    </rPh>
    <rPh sb="2" eb="4">
      <t>バンゴウ</t>
    </rPh>
    <phoneticPr fontId="1"/>
  </si>
  <si>
    <r>
      <rPr>
        <sz val="6"/>
        <color theme="1"/>
        <rFont val="MS UI Gothic"/>
        <family val="3"/>
        <charset val="128"/>
      </rPr>
      <t>※</t>
    </r>
    <r>
      <rPr>
        <sz val="11"/>
        <color theme="1"/>
        <rFont val="MS UI Gothic"/>
        <family val="3"/>
        <charset val="128"/>
      </rPr>
      <t>名　称(品名・形状・寸法など)</t>
    </r>
    <rPh sb="1" eb="2">
      <t>ナ</t>
    </rPh>
    <rPh sb="3" eb="4">
      <t>ショウ</t>
    </rPh>
    <rPh sb="5" eb="7">
      <t>ヒンメイ</t>
    </rPh>
    <rPh sb="8" eb="10">
      <t>ケイジョウ</t>
    </rPh>
    <rPh sb="11" eb="13">
      <t>スンポウ</t>
    </rPh>
    <phoneticPr fontId="1"/>
  </si>
  <si>
    <t>住      所</t>
    <rPh sb="0" eb="1">
      <t>ジュウ</t>
    </rPh>
    <rPh sb="7" eb="8">
      <t>ショ</t>
    </rPh>
    <phoneticPr fontId="1"/>
  </si>
  <si>
    <t>社      名</t>
    <rPh sb="0" eb="1">
      <t>シャ</t>
    </rPh>
    <rPh sb="7" eb="8">
      <t>ナ</t>
    </rPh>
    <phoneticPr fontId="1"/>
  </si>
  <si>
    <r>
      <t xml:space="preserve">請求金額
</t>
    </r>
    <r>
      <rPr>
        <b/>
        <sz val="10"/>
        <color theme="1"/>
        <rFont val="MS UI Gothic"/>
        <family val="3"/>
        <charset val="128"/>
      </rPr>
      <t>(税込)</t>
    </r>
    <rPh sb="0" eb="4">
      <t>セイキュウキンガク</t>
    </rPh>
    <rPh sb="6" eb="8">
      <t>ゼイコミ</t>
    </rPh>
    <phoneticPr fontId="1"/>
  </si>
  <si>
    <t>）</t>
    <phoneticPr fontId="1"/>
  </si>
  <si>
    <t>頁計（</t>
    <rPh sb="0" eb="1">
      <t>ページ</t>
    </rPh>
    <rPh sb="1" eb="2">
      <t>ケイ</t>
    </rPh>
    <phoneticPr fontId="1"/>
  </si>
  <si>
    <t>累計（</t>
    <rPh sb="0" eb="2">
      <t>ルイケイ</t>
    </rPh>
    <rPh sb="1" eb="2">
      <t>ケイ</t>
    </rPh>
    <phoneticPr fontId="1"/>
  </si>
  <si>
    <t>累計（</t>
    <rPh sb="0" eb="2">
      <t>ルイケイ</t>
    </rPh>
    <phoneticPr fontId="1"/>
  </si>
  <si>
    <r>
      <t>都道府県名・市区町村名・地番</t>
    </r>
    <r>
      <rPr>
        <sz val="8"/>
        <color theme="1"/>
        <rFont val="HG丸ｺﾞｼｯｸM-PRO"/>
        <family val="3"/>
        <charset val="128"/>
      </rPr>
      <t>　</t>
    </r>
    <r>
      <rPr>
        <sz val="8"/>
        <color rgb="FFFF0000"/>
        <rFont val="HG丸ｺﾞｼｯｸM-PRO"/>
        <family val="3"/>
        <charset val="128"/>
      </rPr>
      <t>※必須</t>
    </r>
    <rPh sb="0" eb="4">
      <t>トドウフケン</t>
    </rPh>
    <rPh sb="4" eb="5">
      <t>メイ</t>
    </rPh>
    <rPh sb="6" eb="11">
      <t>シクチョウソンメイ</t>
    </rPh>
    <rPh sb="12" eb="14">
      <t>チバン</t>
    </rPh>
    <phoneticPr fontId="1"/>
  </si>
  <si>
    <r>
      <t>郵便番号　</t>
    </r>
    <r>
      <rPr>
        <sz val="8"/>
        <color rgb="FFFF0000"/>
        <rFont val="HG丸ｺﾞｼｯｸM-PRO"/>
        <family val="3"/>
        <charset val="128"/>
      </rPr>
      <t>※必須</t>
    </r>
    <rPh sb="0" eb="4">
      <t>ユウビンバンゴウ</t>
    </rPh>
    <rPh sb="6" eb="8">
      <t>ヒッス</t>
    </rPh>
    <phoneticPr fontId="1"/>
  </si>
  <si>
    <r>
      <t>商号</t>
    </r>
    <r>
      <rPr>
        <sz val="8"/>
        <color theme="1"/>
        <rFont val="HG丸ｺﾞｼｯｸM-PRO"/>
        <family val="3"/>
        <charset val="128"/>
      </rPr>
      <t>　</t>
    </r>
    <r>
      <rPr>
        <sz val="8"/>
        <color rgb="FFFF0000"/>
        <rFont val="HG丸ｺﾞｼｯｸM-PRO"/>
        <family val="3"/>
        <charset val="128"/>
      </rPr>
      <t>※必須</t>
    </r>
    <rPh sb="0" eb="2">
      <t>ショウゴウ</t>
    </rPh>
    <phoneticPr fontId="1"/>
  </si>
  <si>
    <r>
      <t>役職名</t>
    </r>
    <r>
      <rPr>
        <sz val="8"/>
        <color theme="1"/>
        <rFont val="HG丸ｺﾞｼｯｸM-PRO"/>
        <family val="3"/>
        <charset val="128"/>
      </rPr>
      <t>　</t>
    </r>
    <r>
      <rPr>
        <sz val="8"/>
        <color rgb="FFFF0000"/>
        <rFont val="HG丸ｺﾞｼｯｸM-PRO"/>
        <family val="3"/>
        <charset val="128"/>
      </rPr>
      <t>※必須</t>
    </r>
    <rPh sb="0" eb="3">
      <t>ヤクショクメイ</t>
    </rPh>
    <phoneticPr fontId="1"/>
  </si>
  <si>
    <r>
      <t>氏名</t>
    </r>
    <r>
      <rPr>
        <sz val="8"/>
        <color theme="1"/>
        <rFont val="HG丸ｺﾞｼｯｸM-PRO"/>
        <family val="3"/>
        <charset val="128"/>
      </rPr>
      <t>　</t>
    </r>
    <r>
      <rPr>
        <sz val="8"/>
        <color rgb="FFFF0000"/>
        <rFont val="HG丸ｺﾞｼｯｸM-PRO"/>
        <family val="3"/>
        <charset val="128"/>
      </rPr>
      <t>※必須</t>
    </r>
    <rPh sb="0" eb="2">
      <t>シメイ</t>
    </rPh>
    <phoneticPr fontId="1"/>
  </si>
  <si>
    <r>
      <t>連絡先電話番号</t>
    </r>
    <r>
      <rPr>
        <sz val="8"/>
        <color theme="1"/>
        <rFont val="HG丸ｺﾞｼｯｸM-PRO"/>
        <family val="3"/>
        <charset val="128"/>
      </rPr>
      <t>　</t>
    </r>
    <r>
      <rPr>
        <sz val="8"/>
        <color rgb="FFFF0000"/>
        <rFont val="HG丸ｺﾞｼｯｸM-PRO"/>
        <family val="3"/>
        <charset val="128"/>
      </rPr>
      <t>※必須</t>
    </r>
    <rPh sb="0" eb="3">
      <t>レンラクサキ</t>
    </rPh>
    <rPh sb="3" eb="7">
      <t>デンワバンゴウ</t>
    </rPh>
    <phoneticPr fontId="1"/>
  </si>
  <si>
    <t>入力補足</t>
    <rPh sb="0" eb="2">
      <t>ニュウリョク</t>
    </rPh>
    <rPh sb="2" eb="4">
      <t>ホソク</t>
    </rPh>
    <phoneticPr fontId="1"/>
  </si>
  <si>
    <t>発 行 日:</t>
    <rPh sb="0" eb="1">
      <t>ハッ</t>
    </rPh>
    <rPh sb="2" eb="3">
      <t>ギョウ</t>
    </rPh>
    <rPh sb="4" eb="5">
      <t>ニチ</t>
    </rPh>
    <phoneticPr fontId="1"/>
  </si>
  <si>
    <t>ページ数</t>
    <rPh sb="3" eb="4">
      <t>スウ</t>
    </rPh>
    <phoneticPr fontId="1"/>
  </si>
  <si>
    <t>月末</t>
    <rPh sb="0" eb="2">
      <t>ガツマツ</t>
    </rPh>
    <phoneticPr fontId="1"/>
  </si>
  <si>
    <t>締切日：</t>
    <rPh sb="0" eb="3">
      <t>シメキリビ</t>
    </rPh>
    <phoneticPr fontId="1"/>
  </si>
  <si>
    <t>【「①契約工事」/「②契約外工事」の企業情報欄】</t>
    <rPh sb="18" eb="23">
      <t>キギョウジョウホウラン</t>
    </rPh>
    <phoneticPr fontId="1"/>
  </si>
  <si>
    <r>
      <t>適格請求書発行事業者登録番号（インボイス）</t>
    </r>
    <r>
      <rPr>
        <sz val="8"/>
        <color theme="1"/>
        <rFont val="HG丸ｺﾞｼｯｸM-PRO"/>
        <family val="3"/>
        <charset val="128"/>
      </rPr>
      <t>　</t>
    </r>
    <r>
      <rPr>
        <sz val="8"/>
        <color rgb="FFFF0000"/>
        <rFont val="HG丸ｺﾞｼｯｸM-PRO"/>
        <family val="3"/>
        <charset val="128"/>
      </rPr>
      <t>※必須</t>
    </r>
    <rPh sb="0" eb="5">
      <t>テキカクセイキュウショ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1"/>
  </si>
  <si>
    <t>　　※上図、企業情報欄への直接入力はできません。</t>
    <rPh sb="3" eb="4">
      <t>ウエ</t>
    </rPh>
    <rPh sb="4" eb="5">
      <t>ズ</t>
    </rPh>
    <rPh sb="6" eb="8">
      <t>キギョウ</t>
    </rPh>
    <rPh sb="8" eb="10">
      <t>ジョウホウ</t>
    </rPh>
    <rPh sb="10" eb="11">
      <t>ラン</t>
    </rPh>
    <rPh sb="13" eb="17">
      <t>チョクセツニュウリョク</t>
    </rPh>
    <phoneticPr fontId="1"/>
  </si>
  <si>
    <t>　“無”を選択した場合</t>
    <rPh sb="2" eb="3">
      <t>ナ</t>
    </rPh>
    <rPh sb="5" eb="7">
      <t>センタク</t>
    </rPh>
    <rPh sb="9" eb="11">
      <t>バアイ</t>
    </rPh>
    <phoneticPr fontId="1"/>
  </si>
  <si>
    <t>★記入例★</t>
    <rPh sb="1" eb="4">
      <t>キニュウレイ</t>
    </rPh>
    <phoneticPr fontId="1"/>
  </si>
  <si>
    <t>１．白抜きの箇所が入力可能な欄です。</t>
    <rPh sb="2" eb="4">
      <t>シロヌ</t>
    </rPh>
    <rPh sb="6" eb="8">
      <t>カショ</t>
    </rPh>
    <rPh sb="9" eb="11">
      <t>ニュウリョク</t>
    </rPh>
    <rPh sb="11" eb="13">
      <t>カノウ</t>
    </rPh>
    <rPh sb="14" eb="15">
      <t>ラン</t>
    </rPh>
    <phoneticPr fontId="1"/>
  </si>
  <si>
    <t>　　シートの企業情報欄（右上の枠内）に反映されます。</t>
    <rPh sb="6" eb="11">
      <t>キギョウジョウホウラン</t>
    </rPh>
    <rPh sb="12" eb="14">
      <t>ミギウエ</t>
    </rPh>
    <rPh sb="15" eb="17">
      <t>ワクナイ</t>
    </rPh>
    <rPh sb="19" eb="21">
      <t>ハンエイ</t>
    </rPh>
    <phoneticPr fontId="1"/>
  </si>
  <si>
    <t>３．「適格請求書発行事業者登録番号（インボイス）」は、プルダウンで“有”を</t>
    <rPh sb="3" eb="5">
      <t>テキカク</t>
    </rPh>
    <rPh sb="5" eb="8">
      <t>セイキュウショ</t>
    </rPh>
    <rPh sb="8" eb="13">
      <t>ハッコウジギョウシャ</t>
    </rPh>
    <rPh sb="13" eb="17">
      <t>トウロクバンゴウ</t>
    </rPh>
    <rPh sb="34" eb="35">
      <t>アリ</t>
    </rPh>
    <phoneticPr fontId="1"/>
  </si>
  <si>
    <t>　　選択した場合のみ、表示されます。桁数は13桁以外は入力できません。</t>
    <rPh sb="2" eb="4">
      <t>センタク</t>
    </rPh>
    <rPh sb="6" eb="8">
      <t>バアイ</t>
    </rPh>
    <rPh sb="11" eb="13">
      <t>ヒョウジ</t>
    </rPh>
    <rPh sb="18" eb="20">
      <t>ケタスウ</t>
    </rPh>
    <rPh sb="23" eb="24">
      <t>ケタ</t>
    </rPh>
    <rPh sb="24" eb="26">
      <t>イガイ</t>
    </rPh>
    <rPh sb="27" eb="29">
      <t>ニュウリョク</t>
    </rPh>
    <phoneticPr fontId="1"/>
  </si>
  <si>
    <t>４．未入力の項目があると、黄色枠内にメッセージが表示されます。</t>
    <rPh sb="2" eb="5">
      <t>ミニュウリョク</t>
    </rPh>
    <rPh sb="6" eb="8">
      <t>コウモク</t>
    </rPh>
    <rPh sb="13" eb="15">
      <t>キイロ</t>
    </rPh>
    <rPh sb="15" eb="17">
      <t>ワクナイ</t>
    </rPh>
    <rPh sb="24" eb="26">
      <t>ヒョウジ</t>
    </rPh>
    <phoneticPr fontId="1"/>
  </si>
  <si>
    <t>２．「事前情報入力シート」に入力した基本情報が、「①契約工事」/「②契約外工事」の</t>
    <rPh sb="3" eb="7">
      <t>ジゼンジョウホウ</t>
    </rPh>
    <rPh sb="7" eb="9">
      <t>ニュウリョク</t>
    </rPh>
    <rPh sb="14" eb="16">
      <t>ニュウリョク</t>
    </rPh>
    <rPh sb="18" eb="20">
      <t>キホン</t>
    </rPh>
    <rPh sb="20" eb="22">
      <t>ジョウホウ</t>
    </rPh>
    <rPh sb="26" eb="28">
      <t>ケイヤク</t>
    </rPh>
    <rPh sb="28" eb="30">
      <t>コウジ</t>
    </rPh>
    <rPh sb="34" eb="39">
      <t>ケイヤクガイコウジ</t>
    </rPh>
    <phoneticPr fontId="1"/>
  </si>
  <si>
    <t>　　・未入力の項目があると、「請求書」の右側に、入力を促すメッセージ（黄色枠内）が表示されます。</t>
    <rPh sb="3" eb="6">
      <t>ミニュウリョク</t>
    </rPh>
    <rPh sb="7" eb="9">
      <t>コウモク</t>
    </rPh>
    <rPh sb="15" eb="18">
      <t>セイキュウショ</t>
    </rPh>
    <rPh sb="20" eb="22">
      <t>ミギガワ</t>
    </rPh>
    <rPh sb="24" eb="26">
      <t>ニュウリョク</t>
    </rPh>
    <rPh sb="27" eb="28">
      <t>ウナガ</t>
    </rPh>
    <rPh sb="35" eb="37">
      <t>キイロ</t>
    </rPh>
    <rPh sb="37" eb="39">
      <t>ワクナイ</t>
    </rPh>
    <rPh sb="41" eb="43">
      <t>ヒョウジ</t>
    </rPh>
    <phoneticPr fontId="1"/>
  </si>
  <si>
    <r>
      <t>　　　※</t>
    </r>
    <r>
      <rPr>
        <b/>
        <sz val="11"/>
        <color rgb="FFFF0000"/>
        <rFont val="HG丸ｺﾞｼｯｸM-PRO"/>
        <family val="3"/>
        <charset val="128"/>
      </rPr>
      <t>赤文字</t>
    </r>
    <r>
      <rPr>
        <sz val="11"/>
        <color theme="1"/>
        <rFont val="Segoe UI Symbol"/>
        <family val="2"/>
      </rPr>
      <t>➡</t>
    </r>
    <r>
      <rPr>
        <sz val="11"/>
        <color theme="1"/>
        <rFont val="HG丸ｺﾞｼｯｸM-PRO"/>
        <family val="3"/>
        <charset val="128"/>
      </rPr>
      <t>入力必須項目が未記入、</t>
    </r>
    <r>
      <rPr>
        <b/>
        <sz val="11"/>
        <color theme="1"/>
        <rFont val="HG丸ｺﾞｼｯｸM-PRO"/>
        <family val="3"/>
        <charset val="128"/>
      </rPr>
      <t>黒文字</t>
    </r>
    <r>
      <rPr>
        <sz val="11"/>
        <color theme="1"/>
        <rFont val="Segoe UI Symbol"/>
        <family val="2"/>
      </rPr>
      <t>➡</t>
    </r>
    <r>
      <rPr>
        <sz val="11"/>
        <color theme="1"/>
        <rFont val="HG丸ｺﾞｼｯｸM-PRO"/>
        <family val="3"/>
        <charset val="128"/>
      </rPr>
      <t>入力任意項目が未記入、</t>
    </r>
    <r>
      <rPr>
        <b/>
        <sz val="11"/>
        <color theme="5"/>
        <rFont val="HG丸ｺﾞｼｯｸM-PRO"/>
        <family val="3"/>
        <charset val="128"/>
      </rPr>
      <t>黄色文字</t>
    </r>
    <r>
      <rPr>
        <sz val="11"/>
        <color theme="1"/>
        <rFont val="Segoe UI Symbol"/>
        <family val="2"/>
      </rPr>
      <t>➡</t>
    </r>
    <r>
      <rPr>
        <sz val="11"/>
        <color theme="1"/>
        <rFont val="HG丸ｺﾞｼｯｸM-PRO"/>
        <family val="3"/>
        <charset val="128"/>
      </rPr>
      <t>事前情報入力シートが未記入</t>
    </r>
    <rPh sb="4" eb="7">
      <t>アカモジ</t>
    </rPh>
    <rPh sb="8" eb="12">
      <t>ニュウリョクヒッス</t>
    </rPh>
    <rPh sb="12" eb="14">
      <t>コウモク</t>
    </rPh>
    <rPh sb="15" eb="18">
      <t>ミキニュウ</t>
    </rPh>
    <rPh sb="19" eb="22">
      <t>クロモジ</t>
    </rPh>
    <rPh sb="23" eb="25">
      <t>ニュウリョク</t>
    </rPh>
    <rPh sb="25" eb="27">
      <t>ニンイ</t>
    </rPh>
    <rPh sb="27" eb="29">
      <t>コウモク</t>
    </rPh>
    <rPh sb="30" eb="33">
      <t>ミキニュウ</t>
    </rPh>
    <rPh sb="34" eb="36">
      <t>キイロ</t>
    </rPh>
    <rPh sb="36" eb="38">
      <t>モジ</t>
    </rPh>
    <rPh sb="39" eb="41">
      <t>ジゼン</t>
    </rPh>
    <rPh sb="41" eb="43">
      <t>ジョウホウ</t>
    </rPh>
    <rPh sb="43" eb="45">
      <t>ニュウリョク</t>
    </rPh>
    <rPh sb="49" eb="50">
      <t>ミ</t>
    </rPh>
    <rPh sb="50" eb="52">
      <t>キニュウ</t>
    </rPh>
    <phoneticPr fontId="1"/>
  </si>
  <si>
    <t>２．　　発行日の入力</t>
    <rPh sb="4" eb="7">
      <t>ハッコウビ</t>
    </rPh>
    <rPh sb="8" eb="10">
      <t>ニュウリョク</t>
    </rPh>
    <phoneticPr fontId="1"/>
  </si>
  <si>
    <t>１．白抜き部分の入力</t>
    <rPh sb="2" eb="4">
      <t>シロヌ</t>
    </rPh>
    <rPh sb="5" eb="7">
      <t>ブブン</t>
    </rPh>
    <rPh sb="8" eb="10">
      <t>ニュウリョク</t>
    </rPh>
    <phoneticPr fontId="1"/>
  </si>
  <si>
    <t>　　・白抜き部分のみ、入力可能です。</t>
    <rPh sb="3" eb="5">
      <t>シロヌ</t>
    </rPh>
    <rPh sb="6" eb="8">
      <t>ブブン</t>
    </rPh>
    <rPh sb="11" eb="15">
      <t>ニュウリョクカノウ</t>
    </rPh>
    <phoneticPr fontId="1"/>
  </si>
  <si>
    <t>　　右のように【2025/XX/XX】と西暦を打つことで、自動で和暦変換され表示されます。</t>
    <rPh sb="2" eb="3">
      <t>ミギ</t>
    </rPh>
    <rPh sb="20" eb="22">
      <t>セイレキ</t>
    </rPh>
    <rPh sb="23" eb="24">
      <t>ウ</t>
    </rPh>
    <rPh sb="29" eb="31">
      <t>ジドウ</t>
    </rPh>
    <rPh sb="32" eb="34">
      <t>ワレキ</t>
    </rPh>
    <rPh sb="34" eb="36">
      <t>ヘンカン</t>
    </rPh>
    <rPh sb="38" eb="40">
      <t>ヒョウジ</t>
    </rPh>
    <phoneticPr fontId="1"/>
  </si>
  <si>
    <t>入力時</t>
    <rPh sb="0" eb="3">
      <t>ニュウリョクジ</t>
    </rPh>
    <phoneticPr fontId="1"/>
  </si>
  <si>
    <t>変換後</t>
    <rPh sb="0" eb="3">
      <t>ヘンカンゴ</t>
    </rPh>
    <phoneticPr fontId="1"/>
  </si>
  <si>
    <t>３．　　工事名称の入力</t>
    <rPh sb="4" eb="8">
      <t>コウジメイショウ</t>
    </rPh>
    <rPh sb="9" eb="11">
      <t>ニュウリョク</t>
    </rPh>
    <phoneticPr fontId="1"/>
  </si>
  <si>
    <t>　　　プルダウンリストに、入力したい工種がない場合は、直接入力することもできます。</t>
    <rPh sb="13" eb="15">
      <t>ニュウリョク</t>
    </rPh>
    <rPh sb="18" eb="20">
      <t>コウシュ</t>
    </rPh>
    <rPh sb="23" eb="25">
      <t>バアイ</t>
    </rPh>
    <rPh sb="27" eb="29">
      <t>チョクセツ</t>
    </rPh>
    <rPh sb="29" eb="31">
      <t>ニュウリョク</t>
    </rPh>
    <phoneticPr fontId="1"/>
  </si>
  <si>
    <t>４．　　締切日の入力</t>
    <rPh sb="4" eb="7">
      <t>シメキリビ</t>
    </rPh>
    <rPh sb="8" eb="10">
      <t>ニュウリョク</t>
    </rPh>
    <phoneticPr fontId="1"/>
  </si>
  <si>
    <t>　　例）1/1 ～ 1/31 の期間の費用を請求いただく場合</t>
    <rPh sb="2" eb="3">
      <t>レイ</t>
    </rPh>
    <rPh sb="16" eb="18">
      <t>キカン</t>
    </rPh>
    <rPh sb="19" eb="21">
      <t>ヒヨウ</t>
    </rPh>
    <rPh sb="22" eb="24">
      <t>セイキュウ</t>
    </rPh>
    <rPh sb="28" eb="30">
      <t>バアイ</t>
    </rPh>
    <phoneticPr fontId="1"/>
  </si>
  <si>
    <t>　　　　2/1 ～ 2/28 の期間の費用を請求いただく場合</t>
    <rPh sb="16" eb="18">
      <t>キカン</t>
    </rPh>
    <rPh sb="19" eb="21">
      <t>ヒヨウ</t>
    </rPh>
    <rPh sb="22" eb="24">
      <t>セイキュウ</t>
    </rPh>
    <rPh sb="28" eb="30">
      <t>バアイ</t>
    </rPh>
    <phoneticPr fontId="1"/>
  </si>
  <si>
    <t>　　　　　・※E 当初契約金額(税抜)のみ入力し、※Ｆ 変更後契約金額(税抜)は、未入力で結構です。</t>
    <rPh sb="9" eb="15">
      <t>トウショケイヤクキンガク</t>
    </rPh>
    <rPh sb="16" eb="18">
      <t>ゼイヌキ</t>
    </rPh>
    <rPh sb="21" eb="23">
      <t>ニュウリョク</t>
    </rPh>
    <rPh sb="28" eb="31">
      <t>ヘンコウゴ</t>
    </rPh>
    <rPh sb="31" eb="35">
      <t>ケイヤクキンガク</t>
    </rPh>
    <rPh sb="36" eb="38">
      <t>ゼイヌキ</t>
    </rPh>
    <rPh sb="41" eb="44">
      <t>ミニュウリョク</t>
    </rPh>
    <rPh sb="45" eb="47">
      <t>ケッコウ</t>
    </rPh>
    <phoneticPr fontId="1"/>
  </si>
  <si>
    <t>　　　　　・※E 当初契約金額(税抜)と併せて、※Ｆ 変更後契約金額(税抜)も入力してください。</t>
    <rPh sb="9" eb="15">
      <t>トウショケイヤクキンガク</t>
    </rPh>
    <rPh sb="16" eb="18">
      <t>ゼイヌキ</t>
    </rPh>
    <rPh sb="20" eb="21">
      <t>アワ</t>
    </rPh>
    <rPh sb="27" eb="30">
      <t>ヘンコウゴ</t>
    </rPh>
    <rPh sb="30" eb="34">
      <t>ケイヤクキンガク</t>
    </rPh>
    <rPh sb="35" eb="37">
      <t>ゼイヌキ</t>
    </rPh>
    <rPh sb="39" eb="41">
      <t>ニュウリョク</t>
    </rPh>
    <phoneticPr fontId="1"/>
  </si>
  <si>
    <t>　　　　　　最新契約金額(税抜)は、※Ｅ 当初契約金額(税抜)と同じになります。</t>
    <rPh sb="6" eb="8">
      <t>サイシン</t>
    </rPh>
    <rPh sb="8" eb="12">
      <t>ケイヤクキンガク</t>
    </rPh>
    <rPh sb="13" eb="15">
      <t>ゼイヌキ</t>
    </rPh>
    <rPh sb="21" eb="27">
      <t>トウショケイヤクキンガク</t>
    </rPh>
    <rPh sb="28" eb="30">
      <t>ゼイヌキ</t>
    </rPh>
    <rPh sb="32" eb="33">
      <t>オナ</t>
    </rPh>
    <phoneticPr fontId="1"/>
  </si>
  <si>
    <r>
      <t>　　</t>
    </r>
    <r>
      <rPr>
        <u/>
        <sz val="11"/>
        <color theme="1"/>
        <rFont val="HG丸ｺﾞｼｯｸM-PRO"/>
        <family val="3"/>
        <charset val="128"/>
      </rPr>
      <t>例２）契約金額に変更があった場合</t>
    </r>
    <rPh sb="2" eb="3">
      <t>レイ</t>
    </rPh>
    <rPh sb="5" eb="9">
      <t>ケイヤクキンガク</t>
    </rPh>
    <rPh sb="10" eb="12">
      <t>ヘンコウ</t>
    </rPh>
    <rPh sb="16" eb="18">
      <t>バアイ</t>
    </rPh>
    <phoneticPr fontId="1"/>
  </si>
  <si>
    <r>
      <t>　　</t>
    </r>
    <r>
      <rPr>
        <u/>
        <sz val="11"/>
        <color theme="1"/>
        <rFont val="HG丸ｺﾞｼｯｸM-PRO"/>
        <family val="3"/>
        <charset val="128"/>
      </rPr>
      <t>例１）契約金額に変更がない場合</t>
    </r>
    <rPh sb="2" eb="3">
      <t>レイ</t>
    </rPh>
    <rPh sb="5" eb="9">
      <t>ケイヤクキンガク</t>
    </rPh>
    <rPh sb="10" eb="12">
      <t>ヘンコウ</t>
    </rPh>
    <rPh sb="15" eb="17">
      <t>バアイ</t>
    </rPh>
    <phoneticPr fontId="1"/>
  </si>
  <si>
    <t>　　　　　　最新契約金額(税抜)は、※F 変更後契約金額(税抜)と同じになります。</t>
    <rPh sb="6" eb="8">
      <t>サイシン</t>
    </rPh>
    <rPh sb="8" eb="12">
      <t>ケイヤクキンガク</t>
    </rPh>
    <rPh sb="13" eb="15">
      <t>ゼイヌキ</t>
    </rPh>
    <rPh sb="21" eb="23">
      <t>ヘンコウ</t>
    </rPh>
    <rPh sb="23" eb="24">
      <t>ゴ</t>
    </rPh>
    <rPh sb="24" eb="26">
      <t>ケイヤク</t>
    </rPh>
    <rPh sb="26" eb="28">
      <t>キンガク</t>
    </rPh>
    <rPh sb="29" eb="31">
      <t>ゼイヌキ</t>
    </rPh>
    <rPh sb="33" eb="34">
      <t>オナ</t>
    </rPh>
    <phoneticPr fontId="1"/>
  </si>
  <si>
    <t>６．　　当初契約金額、　　　変更後契約金額の入力</t>
    <rPh sb="4" eb="6">
      <t>トウショ</t>
    </rPh>
    <rPh sb="6" eb="8">
      <t>ケイヤク</t>
    </rPh>
    <rPh sb="8" eb="10">
      <t>キンガク</t>
    </rPh>
    <rPh sb="14" eb="16">
      <t>ヘンコウ</t>
    </rPh>
    <rPh sb="16" eb="17">
      <t>ゴ</t>
    </rPh>
    <rPh sb="17" eb="19">
      <t>ケイヤク</t>
    </rPh>
    <rPh sb="19" eb="21">
      <t>キンガク</t>
    </rPh>
    <rPh sb="22" eb="24">
      <t>ニュウリョク</t>
    </rPh>
    <phoneticPr fontId="1"/>
  </si>
  <si>
    <t>　　累計出来高（％）を入力してください。</t>
    <rPh sb="2" eb="7">
      <t>ルイケイデキダカ</t>
    </rPh>
    <rPh sb="11" eb="13">
      <t>ニュウリョク</t>
    </rPh>
    <phoneticPr fontId="1"/>
  </si>
  <si>
    <t>　　自動で最新契約金額(税抜)に対する、累計出来高金額(税抜)が算出されます。</t>
    <rPh sb="2" eb="4">
      <t>ジドウ</t>
    </rPh>
    <rPh sb="5" eb="11">
      <t>サイシンケイヤクキンガク</t>
    </rPh>
    <rPh sb="12" eb="14">
      <t>ゼイヌキ</t>
    </rPh>
    <rPh sb="16" eb="17">
      <t>タイ</t>
    </rPh>
    <rPh sb="20" eb="25">
      <t>ルイケイデキダカ</t>
    </rPh>
    <rPh sb="25" eb="27">
      <t>キンガク</t>
    </rPh>
    <rPh sb="28" eb="30">
      <t>ゼイヌキ</t>
    </rPh>
    <rPh sb="32" eb="34">
      <t>サンシュツ</t>
    </rPh>
    <phoneticPr fontId="1"/>
  </si>
  <si>
    <t>　　例）最新契約金額(税抜)：1,000,000円　×　累計出来高：70%　＝　累計出来高(税抜)：700,000円</t>
    <rPh sb="2" eb="3">
      <t>レイ</t>
    </rPh>
    <rPh sb="4" eb="10">
      <t>サイシンケイヤクキンガク</t>
    </rPh>
    <rPh sb="11" eb="13">
      <t>ゼイヌキ</t>
    </rPh>
    <rPh sb="24" eb="25">
      <t>エン</t>
    </rPh>
    <rPh sb="28" eb="33">
      <t>ルイケイデキダカ</t>
    </rPh>
    <rPh sb="40" eb="45">
      <t>ルイケイデキダカ</t>
    </rPh>
    <rPh sb="46" eb="48">
      <t>ゼイヌキ</t>
    </rPh>
    <rPh sb="57" eb="58">
      <t>エン</t>
    </rPh>
    <phoneticPr fontId="1"/>
  </si>
  <si>
    <t>７．　　累計出来高の入力</t>
    <rPh sb="4" eb="9">
      <t>ルイケイデキダカ</t>
    </rPh>
    <rPh sb="10" eb="12">
      <t>ニュウリョク</t>
    </rPh>
    <phoneticPr fontId="1"/>
  </si>
  <si>
    <t>　　　　　　差額の450,000円が今回の請求額(税抜)となります。</t>
    <rPh sb="6" eb="8">
      <t>サガク</t>
    </rPh>
    <rPh sb="16" eb="17">
      <t>エン</t>
    </rPh>
    <rPh sb="18" eb="20">
      <t>コンカイ</t>
    </rPh>
    <rPh sb="21" eb="24">
      <t>セイキュウガク</t>
    </rPh>
    <rPh sb="25" eb="27">
      <t>ゼイヌキ</t>
    </rPh>
    <phoneticPr fontId="1"/>
  </si>
  <si>
    <t>　　例）累計出来高(税抜)が700,000円で、前月までの請求で250,000円を受領済の場合</t>
    <rPh sb="2" eb="3">
      <t>レイ</t>
    </rPh>
    <rPh sb="4" eb="9">
      <t>ルイケイデキダカ</t>
    </rPh>
    <rPh sb="10" eb="12">
      <t>ゼイヌキ</t>
    </rPh>
    <rPh sb="21" eb="22">
      <t>エン</t>
    </rPh>
    <rPh sb="24" eb="26">
      <t>ゼンゲツ</t>
    </rPh>
    <rPh sb="29" eb="31">
      <t>セイキュウ</t>
    </rPh>
    <rPh sb="39" eb="40">
      <t>エン</t>
    </rPh>
    <rPh sb="41" eb="43">
      <t>ジュリョウ</t>
    </rPh>
    <rPh sb="43" eb="44">
      <t>ズ</t>
    </rPh>
    <rPh sb="45" eb="47">
      <t>バアイ</t>
    </rPh>
    <phoneticPr fontId="1"/>
  </si>
  <si>
    <t>　　尚、今回請求額(税込)が、請求金額欄に転記されます。</t>
    <rPh sb="2" eb="3">
      <t>ナオ</t>
    </rPh>
    <rPh sb="4" eb="8">
      <t>コンカイセイキュウ</t>
    </rPh>
    <rPh sb="8" eb="9">
      <t>ガク</t>
    </rPh>
    <rPh sb="10" eb="12">
      <t>ゼイコミ</t>
    </rPh>
    <rPh sb="15" eb="19">
      <t>セイキュウキンガク</t>
    </rPh>
    <rPh sb="19" eb="20">
      <t>ラン</t>
    </rPh>
    <rPh sb="21" eb="23">
      <t>テンキ</t>
    </rPh>
    <phoneticPr fontId="1"/>
  </si>
  <si>
    <t>　　・プルダウン（▼をクリック）で、予め登録された工種を呼び出し、選択入力できます。</t>
    <rPh sb="18" eb="19">
      <t>アラカジ</t>
    </rPh>
    <rPh sb="20" eb="22">
      <t>トウロク</t>
    </rPh>
    <rPh sb="25" eb="27">
      <t>コウシュ</t>
    </rPh>
    <rPh sb="28" eb="29">
      <t>ヨ</t>
    </rPh>
    <rPh sb="30" eb="31">
      <t>ダ</t>
    </rPh>
    <rPh sb="33" eb="35">
      <t>センタク</t>
    </rPh>
    <rPh sb="35" eb="37">
      <t>ニュウリョク</t>
    </rPh>
    <phoneticPr fontId="1"/>
  </si>
  <si>
    <t>　　・Ａ／Ｂ／Ｃ／Ｄが、入力必須の項目です。</t>
    <rPh sb="12" eb="14">
      <t>ニュウリョク</t>
    </rPh>
    <rPh sb="14" eb="16">
      <t>ヒッス</t>
    </rPh>
    <rPh sb="17" eb="19">
      <t>コウモク</t>
    </rPh>
    <phoneticPr fontId="1"/>
  </si>
  <si>
    <r>
      <t>　　　※</t>
    </r>
    <r>
      <rPr>
        <b/>
        <sz val="11"/>
        <color rgb="FFFF0000"/>
        <rFont val="HG丸ｺﾞｼｯｸM-PRO"/>
        <family val="3"/>
        <charset val="128"/>
      </rPr>
      <t>赤文字</t>
    </r>
    <r>
      <rPr>
        <sz val="11"/>
        <color theme="1"/>
        <rFont val="Segoe UI Symbol"/>
        <family val="2"/>
      </rPr>
      <t>➡</t>
    </r>
    <r>
      <rPr>
        <sz val="11"/>
        <color theme="1"/>
        <rFont val="HG丸ｺﾞｼｯｸM-PRO"/>
        <family val="3"/>
        <charset val="128"/>
      </rPr>
      <t>入力必須項目が未記入、</t>
    </r>
    <r>
      <rPr>
        <b/>
        <sz val="11"/>
        <color theme="5"/>
        <rFont val="HG丸ｺﾞｼｯｸM-PRO"/>
        <family val="3"/>
        <charset val="128"/>
      </rPr>
      <t>黄色文字</t>
    </r>
    <r>
      <rPr>
        <sz val="11"/>
        <color theme="1"/>
        <rFont val="Segoe UI Symbol"/>
        <family val="2"/>
      </rPr>
      <t>➡</t>
    </r>
    <r>
      <rPr>
        <sz val="11"/>
        <color theme="1"/>
        <rFont val="HG丸ｺﾞｼｯｸM-PRO"/>
        <family val="3"/>
        <charset val="128"/>
      </rPr>
      <t>事前情報入力シートが未記入</t>
    </r>
    <rPh sb="4" eb="7">
      <t>アカモジ</t>
    </rPh>
    <rPh sb="8" eb="12">
      <t>ニュウリョクヒッス</t>
    </rPh>
    <rPh sb="12" eb="14">
      <t>コウモク</t>
    </rPh>
    <rPh sb="15" eb="18">
      <t>ミキニュウ</t>
    </rPh>
    <rPh sb="19" eb="21">
      <t>キイロ</t>
    </rPh>
    <rPh sb="21" eb="23">
      <t>モジ</t>
    </rPh>
    <rPh sb="24" eb="26">
      <t>ジゼン</t>
    </rPh>
    <rPh sb="26" eb="28">
      <t>ジョウホウ</t>
    </rPh>
    <rPh sb="28" eb="30">
      <t>ニュウリョク</t>
    </rPh>
    <rPh sb="34" eb="35">
      <t>ミ</t>
    </rPh>
    <rPh sb="35" eb="37">
      <t>キニュウ</t>
    </rPh>
    <phoneticPr fontId="1"/>
  </si>
  <si>
    <t>４．　　工種の入力</t>
    <rPh sb="4" eb="6">
      <t>コウシュ</t>
    </rPh>
    <rPh sb="7" eb="9">
      <t>ニュウリョク</t>
    </rPh>
    <phoneticPr fontId="1"/>
  </si>
  <si>
    <t>５．　　締切日の入力</t>
    <rPh sb="4" eb="7">
      <t>シメキリビ</t>
    </rPh>
    <rPh sb="8" eb="10">
      <t>ニュウリョク</t>
    </rPh>
    <phoneticPr fontId="1"/>
  </si>
  <si>
    <t>８．　　受領済金額(税抜)の入力</t>
    <rPh sb="4" eb="7">
      <t>ジュリョウズ</t>
    </rPh>
    <rPh sb="7" eb="9">
      <t>キンガク</t>
    </rPh>
    <rPh sb="10" eb="12">
      <t>ゼイヌキ</t>
    </rPh>
    <rPh sb="14" eb="16">
      <t>ニュウリョク</t>
    </rPh>
    <phoneticPr fontId="1"/>
  </si>
  <si>
    <t>　　注文書にて、工事の正式名称を確認し、入力してください。</t>
    <rPh sb="2" eb="5">
      <t>チュウモンショ</t>
    </rPh>
    <rPh sb="8" eb="10">
      <t>コウジ</t>
    </rPh>
    <rPh sb="11" eb="15">
      <t>セイシキメイショウ</t>
    </rPh>
    <rPh sb="16" eb="18">
      <t>カクニン</t>
    </rPh>
    <rPh sb="20" eb="22">
      <t>ニュウリョク</t>
    </rPh>
    <phoneticPr fontId="1"/>
  </si>
  <si>
    <t>　　例）【○○ビル　新築工事】</t>
    <rPh sb="2" eb="3">
      <t>レイ</t>
    </rPh>
    <rPh sb="10" eb="14">
      <t>シンチクコウジ</t>
    </rPh>
    <phoneticPr fontId="1"/>
  </si>
  <si>
    <t>　　　　【××ホテル　××改修工事】</t>
    <rPh sb="13" eb="17">
      <t>カイシュウコウジ</t>
    </rPh>
    <phoneticPr fontId="1"/>
  </si>
  <si>
    <t>５．　　内訳の入力</t>
    <rPh sb="4" eb="6">
      <t>ウチワケ</t>
    </rPh>
    <rPh sb="7" eb="9">
      <t>ニュウリョク</t>
    </rPh>
    <phoneticPr fontId="1"/>
  </si>
  <si>
    <r>
      <t>　　</t>
    </r>
    <r>
      <rPr>
        <u/>
        <sz val="11"/>
        <color theme="1"/>
        <rFont val="HG丸ｺﾞｼｯｸM-PRO"/>
        <family val="3"/>
        <charset val="128"/>
      </rPr>
      <t>例１）弊社内訳書を提出の場合</t>
    </r>
    <rPh sb="2" eb="3">
      <t>レイ</t>
    </rPh>
    <rPh sb="5" eb="7">
      <t>ヘイシャ</t>
    </rPh>
    <rPh sb="7" eb="10">
      <t>ウチワケショ</t>
    </rPh>
    <rPh sb="11" eb="13">
      <t>テイシュツ</t>
    </rPh>
    <rPh sb="14" eb="16">
      <t>バアイ</t>
    </rPh>
    <phoneticPr fontId="1"/>
  </si>
  <si>
    <t>単位</t>
    <rPh sb="0" eb="1">
      <t>タン</t>
    </rPh>
    <rPh sb="1" eb="2">
      <t>クライ</t>
    </rPh>
    <phoneticPr fontId="1"/>
  </si>
  <si>
    <r>
      <rPr>
        <sz val="6"/>
        <color theme="1"/>
        <rFont val="MS UI Gothic"/>
        <family val="3"/>
        <charset val="128"/>
      </rPr>
      <t>※</t>
    </r>
    <r>
      <rPr>
        <sz val="11"/>
        <color theme="1"/>
        <rFont val="MS UI Gothic"/>
        <family val="3"/>
        <charset val="128"/>
      </rPr>
      <t>税区分</t>
    </r>
    <rPh sb="1" eb="4">
      <t>ゼイクブン</t>
    </rPh>
    <phoneticPr fontId="1"/>
  </si>
  <si>
    <t>　　・内訳入力欄は20ページ分用意しています。</t>
    <rPh sb="3" eb="5">
      <t>ウチワケ</t>
    </rPh>
    <rPh sb="5" eb="7">
      <t>ニュウリョク</t>
    </rPh>
    <rPh sb="7" eb="8">
      <t>ラン</t>
    </rPh>
    <rPh sb="14" eb="15">
      <t>ブン</t>
    </rPh>
    <rPh sb="15" eb="17">
      <t>ヨウイ</t>
    </rPh>
    <phoneticPr fontId="1"/>
  </si>
  <si>
    <r>
      <t>　　・内訳は、名称・数量・単価は必ず入力してください。</t>
    </r>
    <r>
      <rPr>
        <sz val="11"/>
        <color rgb="FFFF0000"/>
        <rFont val="HG丸ｺﾞｼｯｸM-PRO"/>
        <family val="3"/>
        <charset val="128"/>
      </rPr>
      <t>※「金額(税抜)」は「数量」×「単価」のため、両方が入力されていないと計算されません。</t>
    </r>
    <rPh sb="3" eb="5">
      <t>ウチワケ</t>
    </rPh>
    <rPh sb="7" eb="9">
      <t>メイショウ</t>
    </rPh>
    <rPh sb="10" eb="12">
      <t>スウリョウ</t>
    </rPh>
    <rPh sb="13" eb="15">
      <t>タンカ</t>
    </rPh>
    <rPh sb="16" eb="17">
      <t>カナラ</t>
    </rPh>
    <rPh sb="18" eb="20">
      <t>ニュウリョク</t>
    </rPh>
    <rPh sb="29" eb="31">
      <t>キンガク</t>
    </rPh>
    <rPh sb="32" eb="34">
      <t>ゼイヌキ</t>
    </rPh>
    <rPh sb="38" eb="40">
      <t>スウリョウ</t>
    </rPh>
    <rPh sb="43" eb="45">
      <t>タンカ</t>
    </rPh>
    <rPh sb="50" eb="52">
      <t>リョウホウ</t>
    </rPh>
    <rPh sb="53" eb="55">
      <t>ニュウリョク</t>
    </rPh>
    <rPh sb="62" eb="64">
      <t>ケイサン</t>
    </rPh>
    <phoneticPr fontId="1"/>
  </si>
  <si>
    <t>　　提出する内訳書は、貴社・弊社のどちらのものでも構いません。</t>
    <rPh sb="2" eb="4">
      <t>テイシュツ</t>
    </rPh>
    <rPh sb="6" eb="9">
      <t>ウチワケショ</t>
    </rPh>
    <rPh sb="11" eb="13">
      <t>キシャ</t>
    </rPh>
    <rPh sb="14" eb="16">
      <t>ヘイシャ</t>
    </rPh>
    <rPh sb="25" eb="26">
      <t>カマ</t>
    </rPh>
    <phoneticPr fontId="1"/>
  </si>
  <si>
    <t>【集計欄】</t>
    <rPh sb="1" eb="4">
      <t>シュウケイラン</t>
    </rPh>
    <phoneticPr fontId="1"/>
  </si>
  <si>
    <t>　　　※注意：20ページまで全てを集計する仕組みのため、前月データの消し忘れなどないようにお願いします。</t>
    <rPh sb="4" eb="6">
      <t>チュウイ</t>
    </rPh>
    <rPh sb="14" eb="15">
      <t>スベ</t>
    </rPh>
    <rPh sb="17" eb="19">
      <t>シュウケイ</t>
    </rPh>
    <rPh sb="21" eb="23">
      <t>シク</t>
    </rPh>
    <rPh sb="28" eb="30">
      <t>ゼンゲツ</t>
    </rPh>
    <rPh sb="34" eb="35">
      <t>ケ</t>
    </rPh>
    <rPh sb="36" eb="37">
      <t>ワス</t>
    </rPh>
    <rPh sb="46" eb="47">
      <t>ネガ</t>
    </rPh>
    <phoneticPr fontId="1"/>
  </si>
  <si>
    <r>
      <t>　　</t>
    </r>
    <r>
      <rPr>
        <u/>
        <sz val="11"/>
        <color theme="1"/>
        <rFont val="HG丸ｺﾞｼｯｸM-PRO"/>
        <family val="3"/>
        <charset val="128"/>
      </rPr>
      <t>例２）貴社内訳書を提出の場合</t>
    </r>
    <rPh sb="2" eb="3">
      <t>レイ</t>
    </rPh>
    <rPh sb="5" eb="7">
      <t>キシャ</t>
    </rPh>
    <rPh sb="7" eb="10">
      <t>ウチワケショ</t>
    </rPh>
    <rPh sb="11" eb="13">
      <t>テイシュツ</t>
    </rPh>
    <rPh sb="14" eb="16">
      <t>バアイ</t>
    </rPh>
    <phoneticPr fontId="1"/>
  </si>
  <si>
    <t>　　・「税区分」は、プルダウン（▼をクリック）選択となっています。選択肢は「10%」、「軽8%」、「非課税」の３つです。</t>
    <rPh sb="4" eb="7">
      <t>ゼイクブン</t>
    </rPh>
    <rPh sb="23" eb="25">
      <t>センタク</t>
    </rPh>
    <rPh sb="33" eb="36">
      <t>センタクシ</t>
    </rPh>
    <rPh sb="44" eb="45">
      <t>ケイ</t>
    </rPh>
    <rPh sb="50" eb="53">
      <t>ヒカゼイ</t>
    </rPh>
    <phoneticPr fontId="1"/>
  </si>
  <si>
    <r>
      <t>　　　</t>
    </r>
    <r>
      <rPr>
        <sz val="11"/>
        <color rgb="FFFF0000"/>
        <rFont val="HG丸ｺﾞｼｯｸM-PRO"/>
        <family val="3"/>
        <charset val="128"/>
      </rPr>
      <t>※「税区分」でいずれかを選択しないと集計されないようになっています。</t>
    </r>
    <r>
      <rPr>
        <sz val="11"/>
        <color theme="1"/>
        <rFont val="HG丸ｺﾞｼｯｸM-PRO"/>
        <family val="2"/>
        <charset val="128"/>
      </rPr>
      <t>未選択時には内訳欄外右側に【←「税区分」を選択してください】とメッセージが表示されます。</t>
    </r>
    <rPh sb="5" eb="8">
      <t>ゼイクブン</t>
    </rPh>
    <rPh sb="15" eb="17">
      <t>センタク</t>
    </rPh>
    <rPh sb="21" eb="23">
      <t>シュウケイ</t>
    </rPh>
    <rPh sb="37" eb="41">
      <t>ミセンタクジ</t>
    </rPh>
    <rPh sb="43" eb="46">
      <t>ウチワケラン</t>
    </rPh>
    <rPh sb="46" eb="47">
      <t>ガイ</t>
    </rPh>
    <rPh sb="47" eb="49">
      <t>ミギガワ</t>
    </rPh>
    <rPh sb="53" eb="56">
      <t>ゼイクブン</t>
    </rPh>
    <rPh sb="58" eb="60">
      <t>センタク</t>
    </rPh>
    <rPh sb="74" eb="76">
      <t>ヒョウジ</t>
    </rPh>
    <phoneticPr fontId="1"/>
  </si>
  <si>
    <t>　　・「税区分」を入力すると、【集計欄】に税区分毎に分けて集計され、【請求金額（税込）】が入力されます。</t>
    <rPh sb="4" eb="7">
      <t>ゼイクブン</t>
    </rPh>
    <rPh sb="9" eb="11">
      <t>ニュウリョク</t>
    </rPh>
    <rPh sb="16" eb="19">
      <t>シュウケイラン</t>
    </rPh>
    <rPh sb="21" eb="24">
      <t>ゼイクブン</t>
    </rPh>
    <rPh sb="24" eb="25">
      <t>ゴト</t>
    </rPh>
    <rPh sb="26" eb="27">
      <t>ワ</t>
    </rPh>
    <rPh sb="29" eb="31">
      <t>シュウケイ</t>
    </rPh>
    <rPh sb="35" eb="39">
      <t>セイキュウキンガク</t>
    </rPh>
    <rPh sb="40" eb="42">
      <t>ゼイコミ</t>
    </rPh>
    <rPh sb="45" eb="47">
      <t>ニュウリョク</t>
    </rPh>
    <phoneticPr fontId="1"/>
  </si>
  <si>
    <t>　　・「税区分」毎に“一式”としてまとめた合計金額を出してください。</t>
    <rPh sb="4" eb="7">
      <t>ゼイクブン</t>
    </rPh>
    <rPh sb="8" eb="9">
      <t>ゴト</t>
    </rPh>
    <rPh sb="11" eb="13">
      <t>イッシキ</t>
    </rPh>
    <rPh sb="21" eb="25">
      <t>ゴウケイキンガク</t>
    </rPh>
    <rPh sb="26" eb="27">
      <t>ダ</t>
    </rPh>
    <phoneticPr fontId="1"/>
  </si>
  <si>
    <t>　　・「名称」欄に【内訳は別紙参照】と記入してください。</t>
    <rPh sb="4" eb="6">
      <t>メイショウ</t>
    </rPh>
    <rPh sb="7" eb="8">
      <t>ラン</t>
    </rPh>
    <rPh sb="10" eb="12">
      <t>ウチワケ</t>
    </rPh>
    <rPh sb="13" eb="17">
      <t>ベッシサンショウ</t>
    </rPh>
    <rPh sb="19" eb="21">
      <t>キニュウ</t>
    </rPh>
    <phoneticPr fontId="1"/>
  </si>
  <si>
    <t>　　・弊社指定請求書と、貴社別紙内訳書をセットにして、弊社まで送付をお願いします。</t>
    <rPh sb="3" eb="5">
      <t>ヘイシャ</t>
    </rPh>
    <rPh sb="5" eb="10">
      <t>シテイセイキュウショ</t>
    </rPh>
    <rPh sb="12" eb="14">
      <t>キシャ</t>
    </rPh>
    <rPh sb="14" eb="19">
      <t>ベッシウチワケショ</t>
    </rPh>
    <rPh sb="27" eb="29">
      <t>ヘイシャ</t>
    </rPh>
    <rPh sb="31" eb="33">
      <t>ソウフ</t>
    </rPh>
    <rPh sb="35" eb="36">
      <t>ネガ</t>
    </rPh>
    <phoneticPr fontId="1"/>
  </si>
  <si>
    <t>３．②契約外工事請求書</t>
    <rPh sb="3" eb="8">
      <t>ケイヤクガイコウジ</t>
    </rPh>
    <rPh sb="8" eb="11">
      <t>セイキュウショ</t>
    </rPh>
    <phoneticPr fontId="1"/>
  </si>
  <si>
    <t>２．①契約工事請求書</t>
    <rPh sb="3" eb="5">
      <t>ケイヤク</t>
    </rPh>
    <rPh sb="5" eb="7">
      <t>コウジ</t>
    </rPh>
    <rPh sb="7" eb="10">
      <t>セイキュウショ</t>
    </rPh>
    <phoneticPr fontId="1"/>
  </si>
  <si>
    <t>１．事前情報入力シート</t>
    <rPh sb="2" eb="8">
      <t>ジゼンジョウホウニュウリョク</t>
    </rPh>
    <phoneticPr fontId="1"/>
  </si>
  <si>
    <r>
      <t>　　「</t>
    </r>
    <r>
      <rPr>
        <sz val="20"/>
        <color rgb="FFFF0000"/>
        <rFont val="HG丸ｺﾞｼｯｸM-PRO"/>
        <family val="3"/>
        <charset val="128"/>
      </rPr>
      <t>※必須</t>
    </r>
    <r>
      <rPr>
        <sz val="20"/>
        <color theme="1"/>
        <rFont val="HG丸ｺﾞｼｯｸM-PRO"/>
        <family val="3"/>
        <charset val="128"/>
      </rPr>
      <t>」と付いてない項目（建物名・部屋番号、営業所名等）の入力は任意です。</t>
    </r>
    <rPh sb="4" eb="6">
      <t>ヒッス</t>
    </rPh>
    <rPh sb="8" eb="9">
      <t>ツ</t>
    </rPh>
    <rPh sb="13" eb="15">
      <t>コウモク</t>
    </rPh>
    <rPh sb="16" eb="19">
      <t>タテモノメイ</t>
    </rPh>
    <rPh sb="20" eb="24">
      <t>ヘヤバンゴウ</t>
    </rPh>
    <rPh sb="25" eb="29">
      <t>エイギョウショメイ</t>
    </rPh>
    <rPh sb="29" eb="30">
      <t>ナド</t>
    </rPh>
    <rPh sb="32" eb="34">
      <t>ニュウリョク</t>
    </rPh>
    <rPh sb="35" eb="37">
      <t>ニンイ</t>
    </rPh>
    <phoneticPr fontId="1"/>
  </si>
  <si>
    <r>
      <t>　　　</t>
    </r>
    <r>
      <rPr>
        <b/>
        <sz val="20"/>
        <color rgb="FFFF0000"/>
        <rFont val="HG丸ｺﾞｼｯｸM-PRO"/>
        <family val="3"/>
        <charset val="128"/>
      </rPr>
      <t>赤文字</t>
    </r>
    <r>
      <rPr>
        <sz val="20"/>
        <color theme="1"/>
        <rFont val="Segoe UI Symbol"/>
        <family val="3"/>
      </rPr>
      <t>➡</t>
    </r>
    <r>
      <rPr>
        <u/>
        <sz val="20"/>
        <color rgb="FFFF0000"/>
        <rFont val="HG丸ｺﾞｼｯｸM-PRO"/>
        <family val="3"/>
        <charset val="128"/>
      </rPr>
      <t>入力必須</t>
    </r>
    <r>
      <rPr>
        <sz val="20"/>
        <color theme="1"/>
        <rFont val="HG丸ｺﾞｼｯｸM-PRO"/>
        <family val="3"/>
        <charset val="128"/>
      </rPr>
      <t>の項目が未記入。</t>
    </r>
    <rPh sb="3" eb="6">
      <t>アカモジ</t>
    </rPh>
    <rPh sb="7" eb="9">
      <t>ニュウリョク</t>
    </rPh>
    <rPh sb="9" eb="11">
      <t>ヒッス</t>
    </rPh>
    <rPh sb="12" eb="14">
      <t>コウモク</t>
    </rPh>
    <rPh sb="15" eb="18">
      <t>ミキニュウ</t>
    </rPh>
    <phoneticPr fontId="1"/>
  </si>
  <si>
    <r>
      <t>　　　</t>
    </r>
    <r>
      <rPr>
        <b/>
        <sz val="20"/>
        <color theme="1"/>
        <rFont val="HG丸ｺﾞｼｯｸM-PRO"/>
        <family val="3"/>
        <charset val="128"/>
      </rPr>
      <t>黒文字</t>
    </r>
    <r>
      <rPr>
        <sz val="20"/>
        <color theme="1"/>
        <rFont val="Segoe UI Symbol"/>
        <family val="3"/>
      </rPr>
      <t>➡</t>
    </r>
    <r>
      <rPr>
        <sz val="20"/>
        <color theme="1"/>
        <rFont val="HG丸ｺﾞｼｯｸM-PRO"/>
        <family val="3"/>
        <charset val="128"/>
      </rPr>
      <t>入力任意の項目が未記入。</t>
    </r>
    <rPh sb="3" eb="4">
      <t>クロ</t>
    </rPh>
    <rPh sb="4" eb="6">
      <t>モジ</t>
    </rPh>
    <rPh sb="7" eb="9">
      <t>ニュウリョク</t>
    </rPh>
    <rPh sb="9" eb="11">
      <t>ニンイ</t>
    </rPh>
    <rPh sb="12" eb="14">
      <t>コウモク</t>
    </rPh>
    <rPh sb="15" eb="18">
      <t>ミキニュウ</t>
    </rPh>
    <phoneticPr fontId="1"/>
  </si>
  <si>
    <r>
      <t>　　・Ｆは、</t>
    </r>
    <r>
      <rPr>
        <b/>
        <sz val="12"/>
        <color rgb="FFFF0000"/>
        <rFont val="HG丸ｺﾞｼｯｸM-PRO"/>
        <family val="3"/>
        <charset val="128"/>
      </rPr>
      <t>契約金額に変更があった場合のみ入力</t>
    </r>
    <r>
      <rPr>
        <sz val="12"/>
        <color theme="1"/>
        <rFont val="HG丸ｺﾞｼｯｸM-PRO"/>
        <family val="2"/>
        <charset val="128"/>
      </rPr>
      <t>してください。</t>
    </r>
    <rPh sb="6" eb="10">
      <t>ケイヤクキンガク</t>
    </rPh>
    <rPh sb="11" eb="13">
      <t>ヘンコウ</t>
    </rPh>
    <rPh sb="17" eb="19">
      <t>バアイ</t>
    </rPh>
    <rPh sb="21" eb="23">
      <t>ニュウリョク</t>
    </rPh>
    <phoneticPr fontId="1"/>
  </si>
  <si>
    <t>　　・Ａ／Ｂ／Ｃ／Ｄ／Ｅ／Ｇ／Hは、入力必須の項目です。</t>
    <rPh sb="18" eb="20">
      <t>ニュウリョク</t>
    </rPh>
    <rPh sb="20" eb="22">
      <t>ヒッス</t>
    </rPh>
    <rPh sb="23" eb="25">
      <t>コウモク</t>
    </rPh>
    <phoneticPr fontId="1"/>
  </si>
  <si>
    <t>　　　※前月までの受領済み金額を入力してください。</t>
    <rPh sb="4" eb="6">
      <t>ゼンゲツ</t>
    </rPh>
    <rPh sb="9" eb="12">
      <t>ジュリョウズ</t>
    </rPh>
    <rPh sb="13" eb="15">
      <t>キンガク</t>
    </rPh>
    <rPh sb="16" eb="18">
      <t>ニュウリョク</t>
    </rPh>
    <phoneticPr fontId="1"/>
  </si>
  <si>
    <r>
      <t>　　　　</t>
    </r>
    <r>
      <rPr>
        <sz val="14"/>
        <color rgb="FFFF0000"/>
        <rFont val="HG丸ｺﾞｼｯｸM-PRO"/>
        <family val="3"/>
        <charset val="128"/>
      </rPr>
      <t>請求が１回目の場合は“0”を入力。</t>
    </r>
    <phoneticPr fontId="1"/>
  </si>
  <si>
    <t>　　※Ｈ 受領済金額(税抜)の欄に、前月までに受領した金額を入力してください。初回請求の場合は、“0”を入力してください。</t>
    <rPh sb="5" eb="8">
      <t>ジュリョウズ</t>
    </rPh>
    <rPh sb="8" eb="10">
      <t>キンガク</t>
    </rPh>
    <rPh sb="11" eb="13">
      <t>ゼイヌキ</t>
    </rPh>
    <rPh sb="15" eb="16">
      <t>ラン</t>
    </rPh>
    <rPh sb="18" eb="20">
      <t>ゼンゲツ</t>
    </rPh>
    <rPh sb="23" eb="25">
      <t>ジュリョウ</t>
    </rPh>
    <rPh sb="27" eb="29">
      <t>キンガク</t>
    </rPh>
    <rPh sb="30" eb="32">
      <t>ニュウリョク</t>
    </rPh>
    <rPh sb="39" eb="43">
      <t>ショカイセイキュウ</t>
    </rPh>
    <rPh sb="44" eb="46">
      <t>バアイ</t>
    </rPh>
    <rPh sb="52" eb="54">
      <t>ニュウリョク</t>
    </rPh>
    <phoneticPr fontId="1"/>
  </si>
  <si>
    <t>　自動転記</t>
    <rPh sb="1" eb="3">
      <t>ジドウ</t>
    </rPh>
    <rPh sb="3" eb="5">
      <t>テンキ</t>
    </rPh>
    <phoneticPr fontId="1"/>
  </si>
  <si>
    <t>土・地業工事</t>
    <rPh sb="2" eb="4">
      <t>チギョウ</t>
    </rPh>
    <phoneticPr fontId="1"/>
  </si>
  <si>
    <t>型枠工事</t>
    <phoneticPr fontId="1"/>
  </si>
  <si>
    <t>コンクリート工事</t>
    <rPh sb="6" eb="8">
      <t>コウジ</t>
    </rPh>
    <phoneticPr fontId="1"/>
  </si>
  <si>
    <t>鉄筋工事</t>
    <phoneticPr fontId="1"/>
  </si>
  <si>
    <t>組積工事</t>
    <rPh sb="0" eb="4">
      <t>ソセキコウジ</t>
    </rPh>
    <phoneticPr fontId="1"/>
  </si>
  <si>
    <t>防水工事</t>
    <phoneticPr fontId="1"/>
  </si>
  <si>
    <t>タイル工事</t>
    <rPh sb="3" eb="5">
      <t>コウジ</t>
    </rPh>
    <phoneticPr fontId="1"/>
  </si>
  <si>
    <t>屋根工事</t>
    <phoneticPr fontId="1"/>
  </si>
  <si>
    <t>鋼製建具工事</t>
    <rPh sb="0" eb="2">
      <t>コウセイ</t>
    </rPh>
    <phoneticPr fontId="1"/>
  </si>
  <si>
    <t>雑工事</t>
    <phoneticPr fontId="1"/>
  </si>
  <si>
    <t>サイン工事</t>
    <rPh sb="3" eb="5">
      <t>コウジ</t>
    </rPh>
    <phoneticPr fontId="1"/>
  </si>
  <si>
    <t>美装工事</t>
    <rPh sb="0" eb="4">
      <t>ビソウコウジ</t>
    </rPh>
    <phoneticPr fontId="1"/>
  </si>
  <si>
    <t>外構工事</t>
    <phoneticPr fontId="1"/>
  </si>
  <si>
    <t>電気設備工事</t>
    <phoneticPr fontId="1"/>
  </si>
  <si>
    <t>機械設備工事</t>
    <phoneticPr fontId="1"/>
  </si>
  <si>
    <t>10%</t>
  </si>
  <si>
    <t>軽8%</t>
  </si>
  <si>
    <t>税抜合計</t>
    <rPh sb="0" eb="2">
      <t>ゼイヌキ</t>
    </rPh>
    <rPh sb="2" eb="4">
      <t>ゴウケイ</t>
    </rPh>
    <phoneticPr fontId="1"/>
  </si>
  <si>
    <t>消費税10%</t>
    <rPh sb="0" eb="3">
      <t>ショウヒゼイ</t>
    </rPh>
    <phoneticPr fontId="1"/>
  </si>
  <si>
    <t>軽減税率8%</t>
    <rPh sb="0" eb="2">
      <t>ケイゲン</t>
    </rPh>
    <rPh sb="2" eb="4">
      <t>ゼイリツ</t>
    </rPh>
    <phoneticPr fontId="1"/>
  </si>
  <si>
    <t>工事名称</t>
    <rPh sb="0" eb="4">
      <t>コウジメイショウ</t>
    </rPh>
    <phoneticPr fontId="1"/>
  </si>
  <si>
    <t>名　称(品名・形状・寸法など)</t>
    <rPh sb="0" eb="1">
      <t>ナ</t>
    </rPh>
    <rPh sb="2" eb="3">
      <t>ショウ</t>
    </rPh>
    <rPh sb="4" eb="6">
      <t>ヒンメイ</t>
    </rPh>
    <rPh sb="7" eb="9">
      <t>ケイジョウ</t>
    </rPh>
    <rPh sb="10" eb="12">
      <t>スンポウ</t>
    </rPh>
    <phoneticPr fontId="1"/>
  </si>
  <si>
    <t>数　量</t>
    <rPh sb="0" eb="1">
      <t>カズ</t>
    </rPh>
    <rPh sb="2" eb="3">
      <t>リョウ</t>
    </rPh>
    <phoneticPr fontId="1"/>
  </si>
  <si>
    <r>
      <rPr>
        <sz val="11"/>
        <color theme="1"/>
        <rFont val="MS UI Gothic"/>
        <family val="3"/>
        <charset val="128"/>
      </rPr>
      <t>単　価</t>
    </r>
    <r>
      <rPr>
        <sz val="10"/>
        <color theme="1"/>
        <rFont val="MS UI Gothic"/>
        <family val="3"/>
        <charset val="128"/>
      </rPr>
      <t>(税抜)</t>
    </r>
    <rPh sb="0" eb="1">
      <t>タン</t>
    </rPh>
    <rPh sb="2" eb="3">
      <t>アタイ</t>
    </rPh>
    <rPh sb="4" eb="6">
      <t>ゼイヌキ</t>
    </rPh>
    <phoneticPr fontId="1"/>
  </si>
  <si>
    <t>税区分</t>
    <rPh sb="0" eb="3">
      <t>ゼイクブン</t>
    </rPh>
    <phoneticPr fontId="1"/>
  </si>
  <si>
    <t>鉄骨工事</t>
    <rPh sb="0" eb="2">
      <t>テッコツ</t>
    </rPh>
    <rPh sb="2" eb="4">
      <t>コウジ</t>
    </rPh>
    <phoneticPr fontId="1"/>
  </si>
  <si>
    <t>【貴社の企業情報】</t>
    <rPh sb="1" eb="3">
      <t>キシャ</t>
    </rPh>
    <rPh sb="4" eb="6">
      <t>キギョウ</t>
    </rPh>
    <rPh sb="6" eb="8">
      <t>ジョウホウ</t>
    </rPh>
    <phoneticPr fontId="1"/>
  </si>
  <si>
    <t>請求書の作成前に、【貴社の企業情報】（白抜き箇所）を必ず入力してください。</t>
    <rPh sb="0" eb="3">
      <t>セイキュウショ</t>
    </rPh>
    <rPh sb="4" eb="7">
      <t>サクセイマエ</t>
    </rPh>
    <rPh sb="10" eb="12">
      <t>キシャ</t>
    </rPh>
    <rPh sb="13" eb="15">
      <t>キギョウ</t>
    </rPh>
    <rPh sb="15" eb="17">
      <t>ジョウホウ</t>
    </rPh>
    <rPh sb="19" eb="21">
      <t>シロヌ</t>
    </rPh>
    <rPh sb="22" eb="24">
      <t>カショ</t>
    </rPh>
    <rPh sb="26" eb="27">
      <t>カナラ</t>
    </rPh>
    <rPh sb="28" eb="30">
      <t>ニュウリョク</t>
    </rPh>
    <phoneticPr fontId="1"/>
  </si>
  <si>
    <t>○○ホテル　××改修工事</t>
    <rPh sb="8" eb="10">
      <t>カイシュウ</t>
    </rPh>
    <rPh sb="10" eb="12">
      <t>コウジ</t>
    </rPh>
    <phoneticPr fontId="1"/>
  </si>
  <si>
    <t>○○補修作業</t>
    <rPh sb="2" eb="6">
      <t>ホシュウサギョウ</t>
    </rPh>
    <phoneticPr fontId="1"/>
  </si>
  <si>
    <t>材料Ａ</t>
    <rPh sb="0" eb="2">
      <t>ザイリョウ</t>
    </rPh>
    <phoneticPr fontId="1"/>
  </si>
  <si>
    <t>運搬費</t>
    <rPh sb="0" eb="3">
      <t>ウンパンヒ</t>
    </rPh>
    <phoneticPr fontId="1"/>
  </si>
  <si>
    <t>㎡</t>
    <phoneticPr fontId="1"/>
  </si>
  <si>
    <t>金　額</t>
    <rPh sb="0" eb="1">
      <t>キン</t>
    </rPh>
    <rPh sb="2" eb="3">
      <t>ガク</t>
    </rPh>
    <phoneticPr fontId="1"/>
  </si>
  <si>
    <t>123-4567</t>
    <phoneticPr fontId="1"/>
  </si>
  <si>
    <t>千葉県○○市○○町1-2-3
 　○○ビル○階</t>
    <phoneticPr fontId="1"/>
  </si>
  <si>
    <t>○○建設株式会社</t>
    <rPh sb="2" eb="4">
      <t>ケンセツ</t>
    </rPh>
    <phoneticPr fontId="1"/>
  </si>
  <si>
    <t>代表取締役　建設　太郎</t>
    <rPh sb="6" eb="8">
      <t>ケンセツ</t>
    </rPh>
    <rPh sb="9" eb="11">
      <t>タロウ</t>
    </rPh>
    <phoneticPr fontId="1"/>
  </si>
  <si>
    <t>047-123-4567</t>
    <phoneticPr fontId="1"/>
  </si>
  <si>
    <t>○○茶</t>
    <rPh sb="2" eb="3">
      <t>チャ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</si>
</sst>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]ggge&quot;年&quot;m&quot;月&quot;d&quot;日&quot;;@" x16r2:formatCode16="[$-ja-JP-x-gannen]ggge&quot;年&quot;m&quot;月&quot;d&quot;日&quot;;@"/>
    <numFmt numFmtId="177" formatCode="##,###&quot;円&quot;\ "/>
    <numFmt numFmtId="178" formatCode="&quot;¥&quot;#,###&quot;-&quot;;\▲&quot;¥&quot;#,###&quot;-&quot;;;"/>
    <numFmt numFmtId="179" formatCode="0_);[Red]\(0\)"/>
  </numFmts>
  <fonts count="64">
    <font>
      <sz val="11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sz val="11"/>
      <color theme="1"/>
      <name val="HG丸ｺﾞｼｯｸM-PRO"/>
      <family val="2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MS UI Gothic"/>
      <family val="3"/>
      <charset val="128"/>
    </font>
    <font>
      <b/>
      <sz val="12"/>
      <color theme="1"/>
      <name val="MS UI Gothic"/>
      <family val="3"/>
      <charset val="128"/>
    </font>
    <font>
      <b/>
      <sz val="10"/>
      <color theme="1"/>
      <name val="MS UI Gothic"/>
      <family val="3"/>
      <charset val="128"/>
    </font>
    <font>
      <b/>
      <sz val="9"/>
      <color theme="1"/>
      <name val="MS UI Gothic"/>
      <family val="3"/>
      <charset val="128"/>
    </font>
    <font>
      <sz val="9"/>
      <color theme="1"/>
      <name val="MS UI Gothic"/>
      <family val="3"/>
      <charset val="128"/>
    </font>
    <font>
      <b/>
      <sz val="11"/>
      <color theme="1"/>
      <name val="MS UI Gothic"/>
      <family val="3"/>
      <charset val="128"/>
    </font>
    <font>
      <sz val="12"/>
      <color theme="1"/>
      <name val="MS UI Gothic"/>
      <family val="3"/>
      <charset val="128"/>
    </font>
    <font>
      <b/>
      <sz val="14"/>
      <color theme="1"/>
      <name val="MS UI Gothic"/>
      <family val="3"/>
      <charset val="128"/>
    </font>
    <font>
      <b/>
      <sz val="20"/>
      <color theme="1"/>
      <name val="MS UI Gothic"/>
      <family val="3"/>
      <charset val="128"/>
    </font>
    <font>
      <b/>
      <sz val="16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6"/>
      <color theme="1"/>
      <name val="MS UI Gothic"/>
      <family val="3"/>
      <charset val="128"/>
    </font>
    <font>
      <b/>
      <sz val="11"/>
      <color theme="1"/>
      <name val="HG丸ｺﾞｼｯｸM-PRO"/>
      <family val="3"/>
      <charset val="128"/>
    </font>
    <font>
      <sz val="9"/>
      <color theme="0" tint="-0.34998626667073579"/>
      <name val="MS UI Gothic"/>
      <family val="3"/>
      <charset val="128"/>
    </font>
    <font>
      <sz val="8"/>
      <color theme="1"/>
      <name val="MS UI Gothic"/>
      <family val="3"/>
      <charset val="128"/>
    </font>
    <font>
      <sz val="8"/>
      <color theme="1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8"/>
      <color rgb="FFFF0000"/>
      <name val="HG丸ｺﾞｼｯｸM-PRO"/>
      <family val="2"/>
      <charset val="128"/>
    </font>
    <font>
      <b/>
      <sz val="11"/>
      <color rgb="FFFF0000"/>
      <name val="HG丸ｺﾞｼｯｸM-PRO"/>
      <family val="3"/>
      <charset val="128"/>
    </font>
    <font>
      <b/>
      <sz val="11"/>
      <color rgb="FFFFFF00"/>
      <name val="MS UI Gothic"/>
      <family val="3"/>
      <charset val="128"/>
    </font>
    <font>
      <sz val="11"/>
      <color rgb="FFFFFF00"/>
      <name val="MS UI Gothic"/>
      <family val="3"/>
      <charset val="128"/>
    </font>
    <font>
      <sz val="9"/>
      <color rgb="FFFFFF00"/>
      <name val="MS UI Gothic"/>
      <family val="3"/>
      <charset val="128"/>
    </font>
    <font>
      <sz val="11"/>
      <color theme="0" tint="-0.34998626667073579"/>
      <name val="MS UI Gothic"/>
      <family val="3"/>
      <charset val="128"/>
    </font>
    <font>
      <b/>
      <sz val="11"/>
      <color theme="0" tint="-0.34998626667073579"/>
      <name val="MS UI Gothic"/>
      <family val="3"/>
      <charset val="128"/>
    </font>
    <font>
      <sz val="11"/>
      <color theme="0" tint="-0.249977111117893"/>
      <name val="MS UI Gothic"/>
      <family val="3"/>
      <charset val="128"/>
    </font>
    <font>
      <u/>
      <sz val="11"/>
      <color theme="10"/>
      <name val="HG丸ｺﾞｼｯｸM-PRO"/>
      <family val="2"/>
      <charset val="128"/>
    </font>
    <font>
      <sz val="12"/>
      <color theme="1"/>
      <name val="HG丸ｺﾞｼｯｸM-PRO"/>
      <family val="2"/>
      <charset val="128"/>
    </font>
    <font>
      <sz val="14"/>
      <color theme="1"/>
      <name val="HG丸ｺﾞｼｯｸM-PRO"/>
      <family val="2"/>
      <charset val="128"/>
    </font>
    <font>
      <sz val="18"/>
      <color theme="1"/>
      <name val="HG丸ｺﾞｼｯｸM-PRO"/>
      <family val="2"/>
      <charset val="128"/>
    </font>
    <font>
      <sz val="11"/>
      <color theme="1"/>
      <name val="Segoe UI Symbol"/>
      <family val="2"/>
    </font>
    <font>
      <b/>
      <sz val="11"/>
      <color rgb="FFFF0000"/>
      <name val="MS UI Gothic"/>
      <family val="3"/>
      <charset val="128"/>
    </font>
    <font>
      <b/>
      <u/>
      <sz val="11"/>
      <color rgb="FFFFFF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5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sz val="11"/>
      <color rgb="FFFF0000"/>
      <name val="MS UI Gothic"/>
      <family val="3"/>
      <charset val="128"/>
    </font>
    <font>
      <sz val="11"/>
      <color rgb="FFFF0000"/>
      <name val="HG丸ｺﾞｼｯｸM-PRO"/>
      <family val="2"/>
      <charset val="128"/>
    </font>
    <font>
      <sz val="11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20"/>
      <color theme="1"/>
      <name val="HG丸ｺﾞｼｯｸM-PRO"/>
      <family val="2"/>
      <charset val="128"/>
    </font>
    <font>
      <sz val="20"/>
      <color rgb="FFFF0000"/>
      <name val="HG丸ｺﾞｼｯｸM-PRO"/>
      <family val="3"/>
      <charset val="128"/>
    </font>
    <font>
      <sz val="20"/>
      <color theme="4"/>
      <name val="HG丸ｺﾞｼｯｸM-PRO"/>
      <family val="3"/>
      <charset val="128"/>
    </font>
    <font>
      <sz val="20"/>
      <color rgb="FFFF0000"/>
      <name val="HG丸ｺﾞｼｯｸM-PRO"/>
      <family val="2"/>
      <charset val="128"/>
    </font>
    <font>
      <b/>
      <sz val="20"/>
      <color rgb="FFFF0000"/>
      <name val="HG丸ｺﾞｼｯｸM-PRO"/>
      <family val="3"/>
      <charset val="128"/>
    </font>
    <font>
      <sz val="20"/>
      <color theme="1"/>
      <name val="Segoe UI Symbol"/>
      <family val="3"/>
    </font>
    <font>
      <u/>
      <sz val="20"/>
      <color rgb="FFFF0000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b/>
      <sz val="36"/>
      <color theme="1"/>
      <name val="HG丸ｺﾞｼｯｸM-PRO"/>
      <family val="3"/>
      <charset val="128"/>
    </font>
    <font>
      <sz val="36"/>
      <color theme="1"/>
      <name val="HG丸ｺﾞｼｯｸM-PRO"/>
      <family val="3"/>
      <charset val="128"/>
    </font>
    <font>
      <sz val="14"/>
      <name val="HG丸ｺﾞｼｯｸM-PRO"/>
      <family val="2"/>
      <charset val="128"/>
    </font>
    <font>
      <sz val="14"/>
      <color rgb="FFFF0000"/>
      <name val="HG丸ｺﾞｼｯｸM-PRO"/>
      <family val="3"/>
      <charset val="128"/>
    </font>
    <font>
      <sz val="1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uble">
        <color auto="1"/>
      </top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4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shrinkToFit="1"/>
    </xf>
    <xf numFmtId="0" fontId="3" fillId="0" borderId="0" xfId="2">
      <alignment vertical="center"/>
    </xf>
    <xf numFmtId="0" fontId="3" fillId="0" borderId="0" xfId="2" applyAlignment="1">
      <alignment vertical="center" shrinkToFit="1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2" borderId="0" xfId="0" applyFill="1">
      <alignment vertical="center"/>
    </xf>
    <xf numFmtId="0" fontId="0" fillId="2" borderId="51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5" xfId="0" applyFill="1" applyBorder="1">
      <alignment vertical="center"/>
    </xf>
    <xf numFmtId="49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8" fillId="2" borderId="0" xfId="0" applyFont="1" applyFill="1">
      <alignment vertical="center"/>
    </xf>
    <xf numFmtId="0" fontId="18" fillId="2" borderId="0" xfId="0" applyFont="1" applyFill="1" applyAlignment="1">
      <alignment horizontal="center" vertical="center"/>
    </xf>
    <xf numFmtId="0" fontId="23" fillId="2" borderId="0" xfId="0" applyFont="1" applyFill="1" applyAlignment="1"/>
    <xf numFmtId="0" fontId="24" fillId="2" borderId="0" xfId="0" applyFont="1" applyFill="1">
      <alignment vertical="center"/>
    </xf>
    <xf numFmtId="0" fontId="25" fillId="2" borderId="0" xfId="0" applyFont="1" applyFill="1">
      <alignment vertical="center"/>
    </xf>
    <xf numFmtId="0" fontId="6" fillId="4" borderId="0" xfId="0" applyFont="1" applyFill="1">
      <alignment vertical="center"/>
    </xf>
    <xf numFmtId="0" fontId="10" fillId="4" borderId="0" xfId="0" applyFont="1" applyFill="1">
      <alignment vertical="center"/>
    </xf>
    <xf numFmtId="0" fontId="9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right"/>
    </xf>
    <xf numFmtId="0" fontId="16" fillId="4" borderId="25" xfId="0" applyFont="1" applyFill="1" applyBorder="1">
      <alignment vertical="center"/>
    </xf>
    <xf numFmtId="0" fontId="6" fillId="4" borderId="25" xfId="0" applyFont="1" applyFill="1" applyBorder="1" applyAlignment="1">
      <alignment horizontal="left" vertical="center" wrapText="1"/>
    </xf>
    <xf numFmtId="177" fontId="11" fillId="4" borderId="0" xfId="1" applyNumberFormat="1" applyFont="1" applyFill="1" applyBorder="1" applyProtection="1">
      <alignment vertical="center"/>
    </xf>
    <xf numFmtId="0" fontId="20" fillId="4" borderId="0" xfId="0" applyFont="1" applyFill="1" applyAlignment="1">
      <alignment horizontal="center" vertical="center"/>
    </xf>
    <xf numFmtId="0" fontId="20" fillId="4" borderId="0" xfId="0" applyFont="1" applyFill="1">
      <alignment vertical="center"/>
    </xf>
    <xf numFmtId="0" fontId="6" fillId="4" borderId="0" xfId="0" applyFont="1" applyFill="1" applyAlignment="1">
      <alignment horizontal="right" vertical="center"/>
    </xf>
    <xf numFmtId="0" fontId="6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27" fillId="3" borderId="0" xfId="0" applyFont="1" applyFill="1">
      <alignment vertical="center"/>
    </xf>
    <xf numFmtId="0" fontId="28" fillId="3" borderId="0" xfId="0" applyFont="1" applyFill="1">
      <alignment vertical="center"/>
    </xf>
    <xf numFmtId="0" fontId="12" fillId="0" borderId="15" xfId="0" applyFont="1" applyBorder="1" applyAlignment="1" applyProtection="1">
      <alignment horizontal="center" vertical="center" shrinkToFit="1"/>
      <protection locked="0"/>
    </xf>
    <xf numFmtId="0" fontId="12" fillId="0" borderId="20" xfId="0" applyFont="1" applyBorder="1" applyAlignment="1" applyProtection="1">
      <alignment horizontal="center" vertical="center" shrinkToFit="1"/>
      <protection locked="0"/>
    </xf>
    <xf numFmtId="0" fontId="29" fillId="3" borderId="0" xfId="0" applyFont="1" applyFill="1">
      <alignment vertical="center"/>
    </xf>
    <xf numFmtId="0" fontId="29" fillId="3" borderId="0" xfId="0" applyFont="1" applyFill="1" applyAlignment="1">
      <alignment horizontal="center" vertical="center"/>
    </xf>
    <xf numFmtId="0" fontId="19" fillId="3" borderId="0" xfId="0" applyFont="1" applyFill="1">
      <alignment vertical="center"/>
    </xf>
    <xf numFmtId="0" fontId="19" fillId="3" borderId="0" xfId="0" applyFont="1" applyFill="1" applyAlignment="1">
      <alignment horizontal="center" vertical="center"/>
    </xf>
    <xf numFmtId="0" fontId="26" fillId="3" borderId="0" xfId="0" applyFont="1" applyFill="1">
      <alignment vertical="center"/>
    </xf>
    <xf numFmtId="0" fontId="16" fillId="3" borderId="0" xfId="0" applyFont="1" applyFill="1">
      <alignment vertical="center"/>
    </xf>
    <xf numFmtId="0" fontId="31" fillId="3" borderId="0" xfId="0" applyFont="1" applyFill="1">
      <alignment vertical="center"/>
    </xf>
    <xf numFmtId="0" fontId="10" fillId="4" borderId="0" xfId="0" applyFont="1" applyFill="1" applyAlignment="1">
      <alignment horizontal="right"/>
    </xf>
    <xf numFmtId="0" fontId="6" fillId="0" borderId="0" xfId="0" applyFont="1" applyProtection="1">
      <alignment vertical="center"/>
      <protection locked="0"/>
    </xf>
    <xf numFmtId="0" fontId="6" fillId="3" borderId="0" xfId="0" applyFont="1" applyFill="1" applyProtection="1">
      <alignment vertical="center"/>
      <protection locked="0"/>
    </xf>
    <xf numFmtId="0" fontId="6" fillId="4" borderId="0" xfId="0" applyFont="1" applyFill="1" applyProtection="1">
      <alignment vertical="center"/>
      <protection locked="0"/>
    </xf>
    <xf numFmtId="0" fontId="27" fillId="3" borderId="0" xfId="0" applyFont="1" applyFill="1" applyProtection="1">
      <alignment vertical="center"/>
      <protection locked="0"/>
    </xf>
    <xf numFmtId="0" fontId="29" fillId="3" borderId="0" xfId="0" applyFont="1" applyFill="1" applyProtection="1">
      <alignment vertical="center"/>
      <protection locked="0"/>
    </xf>
    <xf numFmtId="0" fontId="29" fillId="3" borderId="0" xfId="0" applyFont="1" applyFill="1" applyAlignment="1" applyProtection="1">
      <alignment horizontal="center" vertical="center"/>
      <protection locked="0"/>
    </xf>
    <xf numFmtId="0" fontId="16" fillId="6" borderId="24" xfId="0" applyFont="1" applyFill="1" applyBorder="1">
      <alignment vertical="center"/>
    </xf>
    <xf numFmtId="0" fontId="16" fillId="6" borderId="25" xfId="0" applyFont="1" applyFill="1" applyBorder="1">
      <alignment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9" fillId="0" borderId="0" xfId="0" applyFont="1" applyAlignment="1">
      <alignment vertical="top"/>
    </xf>
    <xf numFmtId="0" fontId="41" fillId="0" borderId="0" xfId="0" applyFont="1">
      <alignment vertical="center"/>
    </xf>
    <xf numFmtId="0" fontId="18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37" fillId="3" borderId="0" xfId="0" applyFont="1" applyFill="1">
      <alignment vertical="center"/>
    </xf>
    <xf numFmtId="0" fontId="38" fillId="3" borderId="0" xfId="3" applyFont="1" applyFill="1">
      <alignment vertical="center"/>
    </xf>
    <xf numFmtId="0" fontId="43" fillId="3" borderId="0" xfId="0" applyFont="1" applyFill="1" applyAlignment="1">
      <alignment horizontal="center" vertical="center"/>
    </xf>
    <xf numFmtId="0" fontId="43" fillId="3" borderId="0" xfId="0" applyFont="1" applyFill="1">
      <alignment vertical="center"/>
    </xf>
    <xf numFmtId="0" fontId="10" fillId="4" borderId="34" xfId="0" applyFont="1" applyFill="1" applyBorder="1" applyAlignment="1">
      <alignment horizontal="center" vertical="center"/>
    </xf>
    <xf numFmtId="0" fontId="46" fillId="0" borderId="0" xfId="0" applyFont="1">
      <alignment vertical="center"/>
    </xf>
    <xf numFmtId="0" fontId="6" fillId="4" borderId="0" xfId="0" applyFont="1" applyFill="1" applyAlignment="1"/>
    <xf numFmtId="0" fontId="44" fillId="0" borderId="0" xfId="0" applyFont="1">
      <alignment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49" fillId="0" borderId="0" xfId="0" applyFont="1">
      <alignment vertical="center"/>
    </xf>
    <xf numFmtId="0" fontId="51" fillId="0" borderId="0" xfId="0" applyFont="1">
      <alignment vertical="center"/>
    </xf>
    <xf numFmtId="0" fontId="52" fillId="0" borderId="0" xfId="0" applyFont="1">
      <alignment vertical="center"/>
    </xf>
    <xf numFmtId="0" fontId="49" fillId="0" borderId="0" xfId="0" applyFont="1" applyAlignment="1">
      <alignment horizontal="right" vertical="center"/>
    </xf>
    <xf numFmtId="0" fontId="58" fillId="0" borderId="0" xfId="0" applyFont="1">
      <alignment vertical="center"/>
    </xf>
    <xf numFmtId="0" fontId="59" fillId="0" borderId="0" xfId="0" applyFont="1">
      <alignment vertical="center"/>
    </xf>
    <xf numFmtId="38" fontId="29" fillId="3" borderId="0" xfId="1" applyFont="1" applyFill="1">
      <alignment vertical="center"/>
    </xf>
    <xf numFmtId="38" fontId="30" fillId="3" borderId="0" xfId="1" applyFont="1" applyFill="1" applyAlignment="1">
      <alignment horizontal="right" vertical="center"/>
    </xf>
    <xf numFmtId="38" fontId="29" fillId="3" borderId="0" xfId="1" applyFont="1" applyFill="1" applyProtection="1">
      <alignment vertical="center"/>
      <protection locked="0"/>
    </xf>
    <xf numFmtId="0" fontId="6" fillId="4" borderId="53" xfId="0" applyFont="1" applyFill="1" applyBorder="1" applyAlignment="1">
      <alignment horizontal="right" vertical="center"/>
    </xf>
    <xf numFmtId="0" fontId="6" fillId="4" borderId="40" xfId="0" applyFont="1" applyFill="1" applyBorder="1">
      <alignment vertical="center"/>
    </xf>
    <xf numFmtId="0" fontId="61" fillId="0" borderId="0" xfId="2" applyFont="1">
      <alignment vertical="center"/>
    </xf>
    <xf numFmtId="0" fontId="6" fillId="4" borderId="29" xfId="0" applyFont="1" applyFill="1" applyBorder="1">
      <alignment vertical="center"/>
    </xf>
    <xf numFmtId="0" fontId="11" fillId="4" borderId="0" xfId="0" applyFont="1" applyFill="1" applyAlignment="1">
      <alignment horizontal="right"/>
    </xf>
    <xf numFmtId="179" fontId="6" fillId="5" borderId="0" xfId="0" applyNumberFormat="1" applyFont="1" applyFill="1" applyAlignment="1" applyProtection="1">
      <alignment horizontal="right"/>
      <protection locked="0"/>
    </xf>
    <xf numFmtId="176" fontId="16" fillId="4" borderId="0" xfId="0" applyNumberFormat="1" applyFont="1" applyFill="1" applyAlignment="1">
      <alignment horizontal="left"/>
    </xf>
    <xf numFmtId="179" fontId="6" fillId="4" borderId="0" xfId="0" applyNumberFormat="1" applyFont="1" applyFill="1" applyAlignment="1" applyProtection="1">
      <alignment horizontal="right"/>
      <protection locked="0"/>
    </xf>
    <xf numFmtId="0" fontId="12" fillId="0" borderId="10" xfId="0" applyFont="1" applyBorder="1" applyAlignment="1" applyProtection="1">
      <alignment horizontal="center" vertical="center" shrinkToFit="1"/>
      <protection locked="0"/>
    </xf>
    <xf numFmtId="0" fontId="18" fillId="2" borderId="2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49" fontId="0" fillId="0" borderId="5" xfId="0" applyNumberFormat="1" applyBorder="1" applyProtection="1">
      <alignment vertical="center"/>
      <protection locked="0"/>
    </xf>
    <xf numFmtId="49" fontId="0" fillId="0" borderId="4" xfId="0" applyNumberFormat="1" applyBorder="1" applyProtection="1">
      <alignment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0" fillId="0" borderId="2" xfId="0" applyBorder="1" applyProtection="1">
      <alignment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57" fillId="0" borderId="0" xfId="0" applyFont="1">
      <alignment vertical="center"/>
    </xf>
    <xf numFmtId="0" fontId="47" fillId="0" borderId="0" xfId="0" applyFont="1">
      <alignment vertical="center"/>
    </xf>
    <xf numFmtId="0" fontId="41" fillId="0" borderId="0" xfId="0" applyFont="1">
      <alignment vertical="center"/>
    </xf>
    <xf numFmtId="0" fontId="6" fillId="6" borderId="25" xfId="0" applyFont="1" applyFill="1" applyBorder="1" applyAlignment="1">
      <alignment horizontal="left" vertical="center"/>
    </xf>
    <xf numFmtId="0" fontId="6" fillId="6" borderId="26" xfId="0" applyFont="1" applyFill="1" applyBorder="1" applyAlignment="1">
      <alignment horizontal="left" vertical="center"/>
    </xf>
    <xf numFmtId="0" fontId="6" fillId="6" borderId="0" xfId="0" applyFont="1" applyFill="1" applyAlignment="1">
      <alignment horizontal="left" vertical="center" wrapText="1"/>
    </xf>
    <xf numFmtId="0" fontId="6" fillId="6" borderId="42" xfId="0" applyFont="1" applyFill="1" applyBorder="1" applyAlignment="1">
      <alignment horizontal="left" vertical="center" wrapText="1"/>
    </xf>
    <xf numFmtId="0" fontId="12" fillId="0" borderId="46" xfId="0" applyFont="1" applyBorder="1" applyAlignment="1" applyProtection="1">
      <alignment horizontal="left" vertical="center" indent="1" shrinkToFit="1"/>
      <protection locked="0"/>
    </xf>
    <xf numFmtId="0" fontId="12" fillId="0" borderId="17" xfId="0" applyFont="1" applyBorder="1" applyAlignment="1" applyProtection="1">
      <alignment horizontal="left" vertical="center" indent="1" shrinkToFit="1"/>
      <protection locked="0"/>
    </xf>
    <xf numFmtId="0" fontId="12" fillId="0" borderId="18" xfId="0" applyFont="1" applyBorder="1" applyAlignment="1" applyProtection="1">
      <alignment horizontal="left" vertical="center" indent="1" shrinkToFit="1"/>
      <protection locked="0"/>
    </xf>
    <xf numFmtId="38" fontId="12" fillId="0" borderId="16" xfId="1" applyFont="1" applyFill="1" applyBorder="1" applyAlignment="1" applyProtection="1">
      <alignment horizontal="center" vertical="center" shrinkToFit="1"/>
      <protection locked="0"/>
    </xf>
    <xf numFmtId="38" fontId="12" fillId="0" borderId="18" xfId="1" applyFont="1" applyFill="1" applyBorder="1" applyAlignment="1" applyProtection="1">
      <alignment horizontal="center" vertical="center" shrinkToFit="1"/>
      <protection locked="0"/>
    </xf>
    <xf numFmtId="38" fontId="12" fillId="0" borderId="16" xfId="1" applyFont="1" applyFill="1" applyBorder="1" applyAlignment="1" applyProtection="1">
      <alignment horizontal="right" vertical="center" indent="1" shrinkToFit="1"/>
      <protection locked="0"/>
    </xf>
    <xf numFmtId="38" fontId="12" fillId="0" borderId="17" xfId="1" applyFont="1" applyFill="1" applyBorder="1" applyAlignment="1" applyProtection="1">
      <alignment horizontal="right" vertical="center" indent="1" shrinkToFit="1"/>
      <protection locked="0"/>
    </xf>
    <xf numFmtId="38" fontId="12" fillId="0" borderId="47" xfId="1" applyFont="1" applyFill="1" applyBorder="1" applyAlignment="1" applyProtection="1">
      <alignment horizontal="right" vertical="center" indent="1" shrinkToFit="1"/>
      <protection locked="0"/>
    </xf>
    <xf numFmtId="38" fontId="7" fillId="4" borderId="18" xfId="1" applyFont="1" applyFill="1" applyBorder="1" applyAlignment="1" applyProtection="1">
      <alignment horizontal="right" vertical="center" indent="1" shrinkToFit="1"/>
    </xf>
    <xf numFmtId="38" fontId="7" fillId="4" borderId="15" xfId="1" applyFont="1" applyFill="1" applyBorder="1" applyAlignment="1" applyProtection="1">
      <alignment horizontal="right" vertical="center" indent="1" shrinkToFit="1"/>
    </xf>
    <xf numFmtId="38" fontId="7" fillId="4" borderId="19" xfId="1" applyFont="1" applyFill="1" applyBorder="1" applyAlignment="1" applyProtection="1">
      <alignment horizontal="right" vertical="center" indent="1" shrinkToFit="1"/>
    </xf>
    <xf numFmtId="49" fontId="12" fillId="0" borderId="46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47" xfId="1" applyNumberFormat="1" applyFont="1" applyFill="1" applyBorder="1" applyAlignment="1" applyProtection="1">
      <alignment horizontal="center" vertical="center" shrinkToFit="1"/>
      <protection locked="0"/>
    </xf>
    <xf numFmtId="0" fontId="12" fillId="0" borderId="36" xfId="0" applyFont="1" applyBorder="1" applyAlignment="1" applyProtection="1">
      <alignment horizontal="left" vertical="center" shrinkToFit="1"/>
      <protection locked="0"/>
    </xf>
    <xf numFmtId="0" fontId="12" fillId="0" borderId="32" xfId="0" applyFont="1" applyBorder="1" applyAlignment="1" applyProtection="1">
      <alignment horizontal="left" vertical="center" shrinkToFit="1"/>
      <protection locked="0"/>
    </xf>
    <xf numFmtId="0" fontId="12" fillId="0" borderId="33" xfId="0" applyFont="1" applyBorder="1" applyAlignment="1" applyProtection="1">
      <alignment horizontal="left" vertical="center" shrinkToFit="1"/>
      <protection locked="0"/>
    </xf>
    <xf numFmtId="178" fontId="15" fillId="4" borderId="0" xfId="0" applyNumberFormat="1" applyFont="1" applyFill="1" applyAlignment="1">
      <alignment horizontal="center" vertical="center"/>
    </xf>
    <xf numFmtId="178" fontId="15" fillId="4" borderId="37" xfId="0" applyNumberFormat="1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right"/>
    </xf>
    <xf numFmtId="0" fontId="7" fillId="4" borderId="31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wrapText="1"/>
    </xf>
    <xf numFmtId="0" fontId="16" fillId="6" borderId="40" xfId="0" applyFont="1" applyFill="1" applyBorder="1">
      <alignment vertical="center"/>
    </xf>
    <xf numFmtId="0" fontId="16" fillId="6" borderId="0" xfId="0" applyFont="1" applyFill="1">
      <alignment vertical="center"/>
    </xf>
    <xf numFmtId="0" fontId="14" fillId="4" borderId="0" xfId="0" applyFont="1" applyFill="1" applyAlignment="1">
      <alignment horizontal="center" vertical="top"/>
    </xf>
    <xf numFmtId="0" fontId="7" fillId="4" borderId="0" xfId="0" applyFont="1" applyFill="1" applyAlignment="1">
      <alignment vertical="top"/>
    </xf>
    <xf numFmtId="0" fontId="8" fillId="4" borderId="0" xfId="0" applyFont="1" applyFill="1" applyAlignment="1">
      <alignment horizontal="center" vertical="top"/>
    </xf>
    <xf numFmtId="176" fontId="16" fillId="0" borderId="0" xfId="0" applyNumberFormat="1" applyFont="1" applyAlignment="1" applyProtection="1">
      <alignment horizontal="left" vertical="top"/>
      <protection locked="0"/>
    </xf>
    <xf numFmtId="0" fontId="16" fillId="4" borderId="0" xfId="0" applyFont="1" applyFill="1" applyAlignment="1"/>
    <xf numFmtId="0" fontId="16" fillId="4" borderId="0" xfId="0" applyFont="1" applyFill="1" applyAlignment="1">
      <alignment horizontal="left" vertical="top"/>
    </xf>
    <xf numFmtId="0" fontId="11" fillId="4" borderId="24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41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12" fillId="4" borderId="35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8" fontId="6" fillId="4" borderId="2" xfId="1" applyFont="1" applyFill="1" applyBorder="1" applyProtection="1">
      <alignment vertical="center"/>
    </xf>
    <xf numFmtId="38" fontId="6" fillId="4" borderId="24" xfId="1" applyFont="1" applyFill="1" applyBorder="1" applyProtection="1">
      <alignment vertical="center"/>
    </xf>
    <xf numFmtId="38" fontId="6" fillId="4" borderId="25" xfId="1" applyFont="1" applyFill="1" applyBorder="1" applyProtection="1">
      <alignment vertical="center"/>
    </xf>
    <xf numFmtId="38" fontId="6" fillId="4" borderId="26" xfId="1" applyFont="1" applyFill="1" applyBorder="1" applyProtection="1">
      <alignment vertical="center"/>
    </xf>
    <xf numFmtId="38" fontId="6" fillId="4" borderId="27" xfId="1" applyFont="1" applyFill="1" applyBorder="1" applyProtection="1">
      <alignment vertical="center"/>
    </xf>
    <xf numFmtId="38" fontId="6" fillId="4" borderId="1" xfId="1" applyFont="1" applyFill="1" applyBorder="1" applyProtection="1">
      <alignment vertical="center"/>
    </xf>
    <xf numFmtId="38" fontId="6" fillId="4" borderId="28" xfId="1" applyFont="1" applyFill="1" applyBorder="1" applyProtection="1">
      <alignment vertical="center"/>
    </xf>
    <xf numFmtId="0" fontId="6" fillId="6" borderId="0" xfId="0" applyFont="1" applyFill="1" applyAlignment="1">
      <alignment horizontal="left" vertical="center" shrinkToFit="1"/>
    </xf>
    <xf numFmtId="0" fontId="19" fillId="6" borderId="4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38" fontId="6" fillId="4" borderId="2" xfId="1" applyFont="1" applyFill="1" applyBorder="1">
      <alignment vertical="center"/>
    </xf>
    <xf numFmtId="0" fontId="16" fillId="6" borderId="27" xfId="0" applyFont="1" applyFill="1" applyBorder="1">
      <alignment vertical="center"/>
    </xf>
    <xf numFmtId="0" fontId="16" fillId="6" borderId="1" xfId="0" applyFont="1" applyFill="1" applyBorder="1">
      <alignment vertical="center"/>
    </xf>
    <xf numFmtId="0" fontId="6" fillId="6" borderId="1" xfId="0" applyFont="1" applyFill="1" applyBorder="1" applyAlignment="1">
      <alignment horizontal="left" vertical="center"/>
    </xf>
    <xf numFmtId="0" fontId="6" fillId="6" borderId="28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38" fontId="11" fillId="4" borderId="2" xfId="1" applyFont="1" applyFill="1" applyBorder="1" applyAlignment="1" applyProtection="1">
      <alignment horizontal="center" vertical="center" wrapText="1"/>
    </xf>
    <xf numFmtId="38" fontId="11" fillId="4" borderId="2" xfId="1" applyFont="1" applyFill="1" applyBorder="1" applyAlignment="1" applyProtection="1">
      <alignment horizontal="center" vertical="center"/>
    </xf>
    <xf numFmtId="38" fontId="11" fillId="4" borderId="24" xfId="1" applyFont="1" applyFill="1" applyBorder="1" applyAlignment="1" applyProtection="1">
      <alignment horizontal="center" vertical="center" wrapText="1"/>
    </xf>
    <xf numFmtId="38" fontId="11" fillId="4" borderId="25" xfId="1" applyFont="1" applyFill="1" applyBorder="1" applyAlignment="1" applyProtection="1">
      <alignment horizontal="center" vertical="center" wrapText="1"/>
    </xf>
    <xf numFmtId="38" fontId="11" fillId="4" borderId="26" xfId="1" applyFont="1" applyFill="1" applyBorder="1" applyAlignment="1" applyProtection="1">
      <alignment horizontal="center" vertical="center" wrapText="1"/>
    </xf>
    <xf numFmtId="38" fontId="11" fillId="4" borderId="27" xfId="1" applyFont="1" applyFill="1" applyBorder="1" applyAlignment="1" applyProtection="1">
      <alignment horizontal="center" vertical="center" wrapText="1"/>
    </xf>
    <xf numFmtId="38" fontId="11" fillId="4" borderId="1" xfId="1" applyFont="1" applyFill="1" applyBorder="1" applyAlignment="1" applyProtection="1">
      <alignment horizontal="center" vertical="center" wrapText="1"/>
    </xf>
    <xf numFmtId="38" fontId="11" fillId="4" borderId="28" xfId="1" applyFont="1" applyFill="1" applyBorder="1" applyAlignment="1" applyProtection="1">
      <alignment horizontal="center" vertical="center" wrapText="1"/>
    </xf>
    <xf numFmtId="0" fontId="12" fillId="0" borderId="52" xfId="0" applyFont="1" applyBorder="1" applyAlignment="1" applyProtection="1">
      <alignment horizontal="left" vertical="center" indent="1" shrinkToFit="1"/>
      <protection locked="0"/>
    </xf>
    <xf numFmtId="0" fontId="12" fillId="0" borderId="25" xfId="0" applyFont="1" applyBorder="1" applyAlignment="1" applyProtection="1">
      <alignment horizontal="left" vertical="center" indent="1" shrinkToFit="1"/>
      <protection locked="0"/>
    </xf>
    <xf numFmtId="0" fontId="12" fillId="0" borderId="26" xfId="0" applyFont="1" applyBorder="1" applyAlignment="1" applyProtection="1">
      <alignment horizontal="left" vertical="center" indent="1" shrinkToFit="1"/>
      <protection locked="0"/>
    </xf>
    <xf numFmtId="38" fontId="12" fillId="0" borderId="11" xfId="1" applyFont="1" applyFill="1" applyBorder="1" applyAlignment="1" applyProtection="1">
      <alignment horizontal="center" vertical="center" shrinkToFit="1"/>
      <protection locked="0"/>
    </xf>
    <xf numFmtId="38" fontId="12" fillId="0" borderId="13" xfId="1" applyFont="1" applyFill="1" applyBorder="1" applyAlignment="1" applyProtection="1">
      <alignment horizontal="center" vertical="center" shrinkToFit="1"/>
      <protection locked="0"/>
    </xf>
    <xf numFmtId="38" fontId="12" fillId="0" borderId="11" xfId="1" applyFont="1" applyFill="1" applyBorder="1" applyAlignment="1" applyProtection="1">
      <alignment horizontal="right" vertical="center" indent="1" shrinkToFit="1"/>
      <protection locked="0"/>
    </xf>
    <xf numFmtId="38" fontId="12" fillId="0" borderId="12" xfId="1" applyFont="1" applyFill="1" applyBorder="1" applyAlignment="1" applyProtection="1">
      <alignment horizontal="right" vertical="center" indent="1" shrinkToFit="1"/>
      <protection locked="0"/>
    </xf>
    <xf numFmtId="38" fontId="12" fillId="0" borderId="45" xfId="1" applyFont="1" applyFill="1" applyBorder="1" applyAlignment="1" applyProtection="1">
      <alignment horizontal="right" vertical="center" indent="1" shrinkToFit="1"/>
      <protection locked="0"/>
    </xf>
    <xf numFmtId="38" fontId="7" fillId="4" borderId="13" xfId="1" applyFont="1" applyFill="1" applyBorder="1" applyAlignment="1" applyProtection="1">
      <alignment horizontal="right" vertical="center" indent="1" shrinkToFit="1"/>
    </xf>
    <xf numFmtId="38" fontId="7" fillId="4" borderId="10" xfId="1" applyFont="1" applyFill="1" applyBorder="1" applyAlignment="1" applyProtection="1">
      <alignment horizontal="right" vertical="center" indent="1" shrinkToFit="1"/>
    </xf>
    <xf numFmtId="38" fontId="7" fillId="4" borderId="14" xfId="1" applyFont="1" applyFill="1" applyBorder="1" applyAlignment="1" applyProtection="1">
      <alignment horizontal="right" vertical="center" indent="1" shrinkToFit="1"/>
    </xf>
    <xf numFmtId="49" fontId="12" fillId="0" borderId="44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45" xfId="1" applyNumberFormat="1" applyFont="1" applyFill="1" applyBorder="1" applyAlignment="1" applyProtection="1">
      <alignment horizontal="center" vertical="center" shrinkToFit="1"/>
      <protection locked="0"/>
    </xf>
    <xf numFmtId="38" fontId="20" fillId="4" borderId="25" xfId="0" applyNumberFormat="1" applyFont="1" applyFill="1" applyBorder="1">
      <alignment vertical="center"/>
    </xf>
    <xf numFmtId="0" fontId="20" fillId="4" borderId="25" xfId="0" applyFont="1" applyFill="1" applyBorder="1">
      <alignment vertical="center"/>
    </xf>
    <xf numFmtId="0" fontId="17" fillId="4" borderId="6" xfId="0" applyFont="1" applyFill="1" applyBorder="1" applyAlignment="1">
      <alignment horizontal="center" vertical="center"/>
    </xf>
    <xf numFmtId="0" fontId="12" fillId="0" borderId="48" xfId="0" applyFont="1" applyBorder="1" applyAlignment="1" applyProtection="1">
      <alignment horizontal="left" vertical="center" indent="1" shrinkToFit="1"/>
      <protection locked="0"/>
    </xf>
    <xf numFmtId="0" fontId="12" fillId="0" borderId="22" xfId="0" applyFont="1" applyBorder="1" applyAlignment="1" applyProtection="1">
      <alignment horizontal="left" vertical="center" indent="1" shrinkToFit="1"/>
      <protection locked="0"/>
    </xf>
    <xf numFmtId="0" fontId="12" fillId="0" borderId="23" xfId="0" applyFont="1" applyBorder="1" applyAlignment="1" applyProtection="1">
      <alignment horizontal="left" vertical="center" indent="1" shrinkToFit="1"/>
      <protection locked="0"/>
    </xf>
    <xf numFmtId="38" fontId="12" fillId="0" borderId="21" xfId="1" applyFont="1" applyFill="1" applyBorder="1" applyAlignment="1" applyProtection="1">
      <alignment horizontal="center" vertical="center" shrinkToFit="1"/>
      <protection locked="0"/>
    </xf>
    <xf numFmtId="38" fontId="12" fillId="0" borderId="23" xfId="1" applyFont="1" applyFill="1" applyBorder="1" applyAlignment="1" applyProtection="1">
      <alignment horizontal="center" vertical="center" shrinkToFit="1"/>
      <protection locked="0"/>
    </xf>
    <xf numFmtId="38" fontId="12" fillId="0" borderId="21" xfId="1" applyFont="1" applyFill="1" applyBorder="1" applyAlignment="1" applyProtection="1">
      <alignment horizontal="right" vertical="center" indent="1" shrinkToFit="1"/>
      <protection locked="0"/>
    </xf>
    <xf numFmtId="38" fontId="12" fillId="0" borderId="22" xfId="1" applyFont="1" applyFill="1" applyBorder="1" applyAlignment="1" applyProtection="1">
      <alignment horizontal="right" vertical="center" indent="1" shrinkToFit="1"/>
      <protection locked="0"/>
    </xf>
    <xf numFmtId="38" fontId="12" fillId="0" borderId="49" xfId="1" applyFont="1" applyFill="1" applyBorder="1" applyAlignment="1" applyProtection="1">
      <alignment horizontal="right" vertical="center" indent="1" shrinkToFit="1"/>
      <protection locked="0"/>
    </xf>
    <xf numFmtId="38" fontId="7" fillId="4" borderId="50" xfId="1" applyFont="1" applyFill="1" applyBorder="1" applyAlignment="1" applyProtection="1">
      <alignment horizontal="right" vertical="center" indent="1" shrinkToFit="1"/>
    </xf>
    <xf numFmtId="38" fontId="7" fillId="4" borderId="38" xfId="1" applyFont="1" applyFill="1" applyBorder="1" applyAlignment="1" applyProtection="1">
      <alignment horizontal="right" vertical="center" indent="1" shrinkToFit="1"/>
    </xf>
    <xf numFmtId="38" fontId="7" fillId="4" borderId="43" xfId="1" applyFont="1" applyFill="1" applyBorder="1" applyAlignment="1" applyProtection="1">
      <alignment horizontal="right" vertical="center" indent="1" shrinkToFit="1"/>
    </xf>
    <xf numFmtId="49" fontId="12" fillId="0" borderId="48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49" xfId="1" applyNumberFormat="1" applyFont="1" applyFill="1" applyBorder="1" applyAlignment="1" applyProtection="1">
      <alignment horizontal="center" vertical="center" shrinkToFit="1"/>
      <protection locked="0"/>
    </xf>
    <xf numFmtId="38" fontId="12" fillId="0" borderId="16" xfId="1" applyFont="1" applyFill="1" applyBorder="1" applyAlignment="1" applyProtection="1">
      <alignment horizontal="right" vertical="center" shrinkToFit="1"/>
      <protection locked="0"/>
    </xf>
    <xf numFmtId="38" fontId="12" fillId="0" borderId="17" xfId="1" applyFont="1" applyFill="1" applyBorder="1" applyAlignment="1" applyProtection="1">
      <alignment horizontal="right" vertical="center" shrinkToFit="1"/>
      <protection locked="0"/>
    </xf>
    <xf numFmtId="38" fontId="12" fillId="0" borderId="47" xfId="1" applyFont="1" applyFill="1" applyBorder="1" applyAlignment="1" applyProtection="1">
      <alignment horizontal="right" vertical="center" shrinkToFit="1"/>
      <protection locked="0"/>
    </xf>
    <xf numFmtId="38" fontId="7" fillId="4" borderId="18" xfId="1" applyFont="1" applyFill="1" applyBorder="1" applyAlignment="1" applyProtection="1">
      <alignment horizontal="right" vertical="center" shrinkToFit="1"/>
    </xf>
    <xf numFmtId="38" fontId="7" fillId="4" borderId="15" xfId="1" applyFont="1" applyFill="1" applyBorder="1" applyAlignment="1" applyProtection="1">
      <alignment horizontal="right" vertical="center" shrinkToFit="1"/>
    </xf>
    <xf numFmtId="38" fontId="7" fillId="4" borderId="19" xfId="1" applyFont="1" applyFill="1" applyBorder="1" applyAlignment="1" applyProtection="1">
      <alignment horizontal="right" vertical="center" shrinkToFit="1"/>
    </xf>
    <xf numFmtId="0" fontId="12" fillId="0" borderId="44" xfId="0" applyFont="1" applyBorder="1" applyAlignment="1" applyProtection="1">
      <alignment horizontal="left" vertical="center" indent="1" shrinkToFit="1"/>
      <protection locked="0"/>
    </xf>
    <xf numFmtId="0" fontId="12" fillId="0" borderId="12" xfId="0" applyFont="1" applyBorder="1" applyAlignment="1" applyProtection="1">
      <alignment horizontal="left" vertical="center" indent="1" shrinkToFit="1"/>
      <protection locked="0"/>
    </xf>
    <xf numFmtId="0" fontId="12" fillId="0" borderId="13" xfId="0" applyFont="1" applyBorder="1" applyAlignment="1" applyProtection="1">
      <alignment horizontal="left" vertical="center" indent="1" shrinkToFit="1"/>
      <protection locked="0"/>
    </xf>
    <xf numFmtId="0" fontId="10" fillId="4" borderId="29" xfId="0" applyFont="1" applyFill="1" applyBorder="1" applyAlignment="1">
      <alignment horizontal="right"/>
    </xf>
    <xf numFmtId="0" fontId="10" fillId="4" borderId="0" xfId="0" applyFont="1" applyFill="1" applyAlignment="1">
      <alignment horizontal="right"/>
    </xf>
    <xf numFmtId="38" fontId="20" fillId="4" borderId="0" xfId="0" applyNumberFormat="1" applyFont="1" applyFill="1">
      <alignment vertical="center"/>
    </xf>
    <xf numFmtId="0" fontId="20" fillId="4" borderId="0" xfId="0" applyFont="1" applyFill="1">
      <alignment vertical="center"/>
    </xf>
    <xf numFmtId="38" fontId="12" fillId="0" borderId="21" xfId="1" applyFont="1" applyFill="1" applyBorder="1" applyAlignment="1" applyProtection="1">
      <alignment horizontal="right" vertical="center" shrinkToFit="1"/>
      <protection locked="0"/>
    </xf>
    <xf numFmtId="38" fontId="12" fillId="0" borderId="22" xfId="1" applyFont="1" applyFill="1" applyBorder="1" applyAlignment="1" applyProtection="1">
      <alignment horizontal="right" vertical="center" shrinkToFit="1"/>
      <protection locked="0"/>
    </xf>
    <xf numFmtId="38" fontId="12" fillId="0" borderId="49" xfId="1" applyFont="1" applyFill="1" applyBorder="1" applyAlignment="1" applyProtection="1">
      <alignment horizontal="right" vertical="center" shrinkToFit="1"/>
      <protection locked="0"/>
    </xf>
    <xf numFmtId="38" fontId="7" fillId="4" borderId="50" xfId="1" applyFont="1" applyFill="1" applyBorder="1" applyAlignment="1" applyProtection="1">
      <alignment horizontal="right" vertical="center" shrinkToFit="1"/>
    </xf>
    <xf numFmtId="38" fontId="7" fillId="4" borderId="38" xfId="1" applyFont="1" applyFill="1" applyBorder="1" applyAlignment="1" applyProtection="1">
      <alignment horizontal="right" vertical="center" shrinkToFit="1"/>
    </xf>
    <xf numFmtId="38" fontId="7" fillId="4" borderId="43" xfId="1" applyFont="1" applyFill="1" applyBorder="1" applyAlignment="1" applyProtection="1">
      <alignment horizontal="right" vertical="center" shrinkToFit="1"/>
    </xf>
    <xf numFmtId="0" fontId="11" fillId="4" borderId="2" xfId="0" applyFont="1" applyFill="1" applyBorder="1" applyAlignment="1">
      <alignment horizontal="center" vertical="center"/>
    </xf>
    <xf numFmtId="0" fontId="16" fillId="6" borderId="24" xfId="0" applyFont="1" applyFill="1" applyBorder="1">
      <alignment vertical="center"/>
    </xf>
    <xf numFmtId="0" fontId="16" fillId="6" borderId="25" xfId="0" applyFont="1" applyFill="1" applyBorder="1">
      <alignment vertical="center"/>
    </xf>
    <xf numFmtId="0" fontId="12" fillId="0" borderId="52" xfId="0" applyFont="1" applyBorder="1" applyAlignment="1" applyProtection="1">
      <alignment horizontal="left" vertical="center" indent="1" shrinkToFit="1"/>
    </xf>
    <xf numFmtId="0" fontId="12" fillId="0" borderId="25" xfId="0" applyFont="1" applyBorder="1" applyAlignment="1" applyProtection="1">
      <alignment horizontal="left" vertical="center" indent="1" shrinkToFit="1"/>
    </xf>
    <xf numFmtId="0" fontId="12" fillId="0" borderId="26" xfId="0" applyFont="1" applyBorder="1" applyAlignment="1" applyProtection="1">
      <alignment horizontal="left" vertical="center" indent="1" shrinkToFit="1"/>
    </xf>
    <xf numFmtId="38" fontId="12" fillId="0" borderId="11" xfId="1" applyFont="1" applyFill="1" applyBorder="1" applyAlignment="1" applyProtection="1">
      <alignment horizontal="center" vertical="center" shrinkToFit="1"/>
    </xf>
    <xf numFmtId="38" fontId="12" fillId="0" borderId="13" xfId="1" applyFont="1" applyFill="1" applyBorder="1" applyAlignment="1" applyProtection="1">
      <alignment horizontal="center" vertical="center" shrinkToFit="1"/>
    </xf>
    <xf numFmtId="0" fontId="12" fillId="0" borderId="10" xfId="0" applyFont="1" applyBorder="1" applyAlignment="1" applyProtection="1">
      <alignment horizontal="center" vertical="center" shrinkToFit="1"/>
    </xf>
    <xf numFmtId="38" fontId="12" fillId="0" borderId="11" xfId="1" applyFont="1" applyFill="1" applyBorder="1" applyAlignment="1" applyProtection="1">
      <alignment horizontal="right" vertical="center" indent="1" shrinkToFit="1"/>
    </xf>
    <xf numFmtId="38" fontId="12" fillId="0" borderId="12" xfId="1" applyFont="1" applyFill="1" applyBorder="1" applyAlignment="1" applyProtection="1">
      <alignment horizontal="right" vertical="center" indent="1" shrinkToFit="1"/>
    </xf>
    <xf numFmtId="38" fontId="12" fillId="0" borderId="45" xfId="1" applyFont="1" applyFill="1" applyBorder="1" applyAlignment="1" applyProtection="1">
      <alignment horizontal="right" vertical="center" indent="1" shrinkToFit="1"/>
    </xf>
    <xf numFmtId="0" fontId="12" fillId="0" borderId="46" xfId="0" applyFont="1" applyBorder="1" applyAlignment="1" applyProtection="1">
      <alignment horizontal="left" vertical="center" indent="1" shrinkToFit="1"/>
    </xf>
    <xf numFmtId="0" fontId="12" fillId="0" borderId="17" xfId="0" applyFont="1" applyBorder="1" applyAlignment="1" applyProtection="1">
      <alignment horizontal="left" vertical="center" indent="1" shrinkToFit="1"/>
    </xf>
    <xf numFmtId="0" fontId="12" fillId="0" borderId="18" xfId="0" applyFont="1" applyBorder="1" applyAlignment="1" applyProtection="1">
      <alignment horizontal="left" vertical="center" indent="1" shrinkToFit="1"/>
    </xf>
    <xf numFmtId="38" fontId="12" fillId="0" borderId="16" xfId="1" applyFont="1" applyFill="1" applyBorder="1" applyAlignment="1" applyProtection="1">
      <alignment horizontal="center" vertical="center" shrinkToFit="1"/>
    </xf>
    <xf numFmtId="38" fontId="12" fillId="0" borderId="18" xfId="1" applyFont="1" applyFill="1" applyBorder="1" applyAlignment="1" applyProtection="1">
      <alignment horizontal="center" vertical="center" shrinkToFit="1"/>
    </xf>
    <xf numFmtId="0" fontId="12" fillId="0" borderId="15" xfId="0" applyFont="1" applyBorder="1" applyAlignment="1" applyProtection="1">
      <alignment horizontal="center" vertical="center" shrinkToFit="1"/>
    </xf>
    <xf numFmtId="38" fontId="12" fillId="0" borderId="16" xfId="1" applyFont="1" applyFill="1" applyBorder="1" applyAlignment="1" applyProtection="1">
      <alignment horizontal="right" vertical="center" indent="1" shrinkToFit="1"/>
    </xf>
    <xf numFmtId="38" fontId="12" fillId="0" borderId="17" xfId="1" applyFont="1" applyFill="1" applyBorder="1" applyAlignment="1" applyProtection="1">
      <alignment horizontal="right" vertical="center" indent="1" shrinkToFit="1"/>
    </xf>
    <xf numFmtId="38" fontId="12" fillId="0" borderId="47" xfId="1" applyFont="1" applyFill="1" applyBorder="1" applyAlignment="1" applyProtection="1">
      <alignment horizontal="right" vertical="center" indent="1" shrinkToFit="1"/>
    </xf>
    <xf numFmtId="0" fontId="12" fillId="0" borderId="48" xfId="0" applyFont="1" applyBorder="1" applyAlignment="1" applyProtection="1">
      <alignment horizontal="left" vertical="center" indent="1" shrinkToFit="1"/>
    </xf>
    <xf numFmtId="0" fontId="12" fillId="0" borderId="22" xfId="0" applyFont="1" applyBorder="1" applyAlignment="1" applyProtection="1">
      <alignment horizontal="left" vertical="center" indent="1" shrinkToFit="1"/>
    </xf>
    <xf numFmtId="0" fontId="12" fillId="0" borderId="23" xfId="0" applyFont="1" applyBorder="1" applyAlignment="1" applyProtection="1">
      <alignment horizontal="left" vertical="center" indent="1" shrinkToFit="1"/>
    </xf>
    <xf numFmtId="38" fontId="12" fillId="0" borderId="21" xfId="1" applyFont="1" applyFill="1" applyBorder="1" applyAlignment="1" applyProtection="1">
      <alignment horizontal="center" vertical="center" shrinkToFit="1"/>
    </xf>
    <xf numFmtId="38" fontId="12" fillId="0" borderId="23" xfId="1" applyFont="1" applyFill="1" applyBorder="1" applyAlignment="1" applyProtection="1">
      <alignment horizontal="center" vertical="center" shrinkToFit="1"/>
    </xf>
    <xf numFmtId="0" fontId="12" fillId="0" borderId="20" xfId="0" applyFont="1" applyBorder="1" applyAlignment="1" applyProtection="1">
      <alignment horizontal="center" vertical="center" shrinkToFit="1"/>
    </xf>
    <xf numFmtId="38" fontId="12" fillId="0" borderId="21" xfId="1" applyFont="1" applyFill="1" applyBorder="1" applyAlignment="1" applyProtection="1">
      <alignment horizontal="right" vertical="center" indent="1" shrinkToFit="1"/>
    </xf>
    <xf numFmtId="38" fontId="12" fillId="0" borderId="22" xfId="1" applyFont="1" applyFill="1" applyBorder="1" applyAlignment="1" applyProtection="1">
      <alignment horizontal="right" vertical="center" indent="1" shrinkToFit="1"/>
    </xf>
    <xf numFmtId="38" fontId="12" fillId="0" borderId="49" xfId="1" applyFont="1" applyFill="1" applyBorder="1" applyAlignment="1" applyProtection="1">
      <alignment horizontal="right" vertical="center" indent="1" shrinkToFit="1"/>
    </xf>
    <xf numFmtId="49" fontId="12" fillId="0" borderId="44" xfId="1" applyNumberFormat="1" applyFont="1" applyFill="1" applyBorder="1" applyAlignment="1" applyProtection="1">
      <alignment horizontal="center" vertical="center" shrinkToFit="1"/>
    </xf>
    <xf numFmtId="49" fontId="12" fillId="0" borderId="45" xfId="1" applyNumberFormat="1" applyFont="1" applyFill="1" applyBorder="1" applyAlignment="1" applyProtection="1">
      <alignment horizontal="center" vertical="center" shrinkToFit="1"/>
    </xf>
    <xf numFmtId="49" fontId="12" fillId="0" borderId="46" xfId="1" applyNumberFormat="1" applyFont="1" applyFill="1" applyBorder="1" applyAlignment="1" applyProtection="1">
      <alignment horizontal="center" vertical="center" shrinkToFit="1"/>
    </xf>
    <xf numFmtId="49" fontId="12" fillId="0" borderId="47" xfId="1" applyNumberFormat="1" applyFont="1" applyFill="1" applyBorder="1" applyAlignment="1" applyProtection="1">
      <alignment horizontal="center" vertical="center" shrinkToFit="1"/>
    </xf>
    <xf numFmtId="49" fontId="12" fillId="0" borderId="48" xfId="1" applyNumberFormat="1" applyFont="1" applyFill="1" applyBorder="1" applyAlignment="1" applyProtection="1">
      <alignment horizontal="center" vertical="center" shrinkToFit="1"/>
    </xf>
    <xf numFmtId="49" fontId="12" fillId="0" borderId="49" xfId="1" applyNumberFormat="1" applyFont="1" applyFill="1" applyBorder="1" applyAlignment="1" applyProtection="1">
      <alignment horizontal="center" vertical="center" shrinkToFit="1"/>
    </xf>
    <xf numFmtId="0" fontId="12" fillId="0" borderId="36" xfId="0" applyFont="1" applyBorder="1" applyAlignment="1" applyProtection="1">
      <alignment horizontal="left" vertical="center" shrinkToFit="1"/>
    </xf>
    <xf numFmtId="0" fontId="12" fillId="0" borderId="32" xfId="0" applyFont="1" applyBorder="1" applyAlignment="1" applyProtection="1">
      <alignment horizontal="left" vertical="center" shrinkToFit="1"/>
    </xf>
    <xf numFmtId="0" fontId="12" fillId="0" borderId="33" xfId="0" applyFont="1" applyBorder="1" applyAlignment="1" applyProtection="1">
      <alignment horizontal="left" vertical="center" shrinkToFit="1"/>
    </xf>
    <xf numFmtId="179" fontId="6" fillId="5" borderId="0" xfId="0" applyNumberFormat="1" applyFont="1" applyFill="1" applyAlignment="1" applyProtection="1">
      <alignment horizontal="right"/>
    </xf>
    <xf numFmtId="176" fontId="16" fillId="0" borderId="0" xfId="0" applyNumberFormat="1" applyFont="1" applyAlignment="1" applyProtection="1">
      <alignment horizontal="left" vertical="top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811C9690-EE20-40E3-96B0-B33741D6BF35}"/>
  </cellStyles>
  <dxfs count="5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fgColor theme="0" tint="-0.24994659260841701"/>
          <bgColor theme="0" tint="-0.24994659260841701"/>
        </patternFill>
      </fill>
      <border>
        <left/>
        <right/>
        <top/>
        <bottom/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fgColor theme="0" tint="-0.24994659260841701"/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11" Type="http://schemas.openxmlformats.org/officeDocument/2006/relationships/image" Target="../media/image17.png"/><Relationship Id="rId5" Type="http://schemas.openxmlformats.org/officeDocument/2006/relationships/image" Target="../media/image11.png"/><Relationship Id="rId10" Type="http://schemas.openxmlformats.org/officeDocument/2006/relationships/image" Target="../media/image16.png"/><Relationship Id="rId4" Type="http://schemas.openxmlformats.org/officeDocument/2006/relationships/image" Target="../media/image10.png"/><Relationship Id="rId9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9.png"/><Relationship Id="rId7" Type="http://schemas.openxmlformats.org/officeDocument/2006/relationships/image" Target="../media/image20.png"/><Relationship Id="rId2" Type="http://schemas.openxmlformats.org/officeDocument/2006/relationships/image" Target="../media/image8.png"/><Relationship Id="rId1" Type="http://schemas.openxmlformats.org/officeDocument/2006/relationships/image" Target="../media/image18.png"/><Relationship Id="rId6" Type="http://schemas.openxmlformats.org/officeDocument/2006/relationships/image" Target="../media/image19.png"/><Relationship Id="rId11" Type="http://schemas.openxmlformats.org/officeDocument/2006/relationships/image" Target="../media/image24.png"/><Relationship Id="rId5" Type="http://schemas.openxmlformats.org/officeDocument/2006/relationships/image" Target="../media/image12.png"/><Relationship Id="rId10" Type="http://schemas.openxmlformats.org/officeDocument/2006/relationships/image" Target="../media/image23.png"/><Relationship Id="rId4" Type="http://schemas.openxmlformats.org/officeDocument/2006/relationships/image" Target="../media/image11.png"/><Relationship Id="rId9" Type="http://schemas.openxmlformats.org/officeDocument/2006/relationships/image" Target="../media/image2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6.emf"/><Relationship Id="rId1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22411</xdr:rowOff>
    </xdr:from>
    <xdr:to>
      <xdr:col>9</xdr:col>
      <xdr:colOff>78441</xdr:colOff>
      <xdr:row>22</xdr:row>
      <xdr:rowOff>24252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62B22679-0818-1C2E-E6EE-C38F9D7A9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01587"/>
          <a:ext cx="8348382" cy="575045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11</xdr:col>
      <xdr:colOff>171450</xdr:colOff>
      <xdr:row>13</xdr:row>
      <xdr:rowOff>76200</xdr:rowOff>
    </xdr:from>
    <xdr:to>
      <xdr:col>15</xdr:col>
      <xdr:colOff>562540</xdr:colOff>
      <xdr:row>21</xdr:row>
      <xdr:rowOff>325</xdr:rowOff>
    </xdr:to>
    <xdr:grpSp>
      <xdr:nvGrpSpPr>
        <xdr:cNvPr id="33" name="グループ化 32">
          <a:extLst>
            <a:ext uri="{FF2B5EF4-FFF2-40B4-BE49-F238E27FC236}">
              <a16:creationId xmlns:a16="http://schemas.microsoft.com/office/drawing/2014/main" id="{D794AF66-2EEE-A257-7B31-E6038594B539}"/>
            </a:ext>
          </a:extLst>
        </xdr:cNvPr>
        <xdr:cNvGrpSpPr/>
      </xdr:nvGrpSpPr>
      <xdr:grpSpPr>
        <a:xfrm>
          <a:off x="9405097" y="4412876"/>
          <a:ext cx="4066619" cy="2344596"/>
          <a:chOff x="9898156" y="4580965"/>
          <a:chExt cx="4066619" cy="2344595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CDA32A4F-4508-501A-311D-95665536B51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898156" y="4580965"/>
            <a:ext cx="4066619" cy="2344595"/>
          </a:xfrm>
          <a:prstGeom prst="rect">
            <a:avLst/>
          </a:prstGeom>
          <a:ln>
            <a:solidFill>
              <a:sysClr val="windowText" lastClr="000000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</xdr:pic>
      <xdr:sp macro="" textlink="">
        <xdr:nvSpPr>
          <xdr:cNvPr id="5" name="四角形: 角を丸くする 4">
            <a:extLst>
              <a:ext uri="{FF2B5EF4-FFF2-40B4-BE49-F238E27FC236}">
                <a16:creationId xmlns:a16="http://schemas.microsoft.com/office/drawing/2014/main" id="{7FC913B7-CB7B-4401-B5DB-DF877600EB1C}"/>
              </a:ext>
            </a:extLst>
          </xdr:cNvPr>
          <xdr:cNvSpPr/>
        </xdr:nvSpPr>
        <xdr:spPr>
          <a:xfrm>
            <a:off x="10610663" y="5236883"/>
            <a:ext cx="2390028" cy="1609911"/>
          </a:xfrm>
          <a:prstGeom prst="roundRect">
            <a:avLst>
              <a:gd name="adj" fmla="val 2143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  <xdr:sp macro="" textlink="">
        <xdr:nvSpPr>
          <xdr:cNvPr id="15" name="四角形: 角を丸くする 14">
            <a:extLst>
              <a:ext uri="{FF2B5EF4-FFF2-40B4-BE49-F238E27FC236}">
                <a16:creationId xmlns:a16="http://schemas.microsoft.com/office/drawing/2014/main" id="{4ED9F569-7C80-43A1-8410-F4D0BA8495C6}"/>
              </a:ext>
            </a:extLst>
          </xdr:cNvPr>
          <xdr:cNvSpPr/>
        </xdr:nvSpPr>
        <xdr:spPr>
          <a:xfrm>
            <a:off x="11419542" y="4870822"/>
            <a:ext cx="2155451" cy="288553"/>
          </a:xfrm>
          <a:prstGeom prst="roundRect">
            <a:avLst>
              <a:gd name="adj" fmla="val 2143"/>
            </a:avLst>
          </a:prstGeom>
          <a:noFill/>
          <a:ln w="38100">
            <a:solidFill>
              <a:schemeClr val="accent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</xdr:grpSp>
    <xdr:clientData/>
  </xdr:twoCellAnchor>
  <xdr:twoCellAnchor>
    <xdr:from>
      <xdr:col>8</xdr:col>
      <xdr:colOff>829236</xdr:colOff>
      <xdr:row>11</xdr:row>
      <xdr:rowOff>74801</xdr:rowOff>
    </xdr:from>
    <xdr:to>
      <xdr:col>11</xdr:col>
      <xdr:colOff>883957</xdr:colOff>
      <xdr:row>18</xdr:row>
      <xdr:rowOff>24280</xdr:rowOff>
    </xdr:to>
    <xdr:cxnSp macro="">
      <xdr:nvCxnSpPr>
        <xdr:cNvPr id="19" name="コネクタ: カギ線 18">
          <a:extLst>
            <a:ext uri="{FF2B5EF4-FFF2-40B4-BE49-F238E27FC236}">
              <a16:creationId xmlns:a16="http://schemas.microsoft.com/office/drawing/2014/main" id="{8C773829-1634-BE24-BBD3-17BC39A9740C}"/>
            </a:ext>
          </a:extLst>
        </xdr:cNvPr>
        <xdr:cNvCxnSpPr>
          <a:stCxn id="4" idx="3"/>
          <a:endCxn id="5" idx="1"/>
        </xdr:cNvCxnSpPr>
      </xdr:nvCxnSpPr>
      <xdr:spPr>
        <a:xfrm>
          <a:off x="8180295" y="3974448"/>
          <a:ext cx="2430368" cy="2067391"/>
        </a:xfrm>
        <a:prstGeom prst="bentConnector3">
          <a:avLst/>
        </a:prstGeom>
        <a:ln w="38100" cap="rnd">
          <a:solidFill>
            <a:srgbClr val="FF0000"/>
          </a:solidFill>
          <a:headEnd type="oval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818030</xdr:colOff>
      <xdr:row>14</xdr:row>
      <xdr:rowOff>207775</xdr:rowOff>
    </xdr:from>
    <xdr:to>
      <xdr:col>12</xdr:col>
      <xdr:colOff>773954</xdr:colOff>
      <xdr:row>18</xdr:row>
      <xdr:rowOff>194141</xdr:rowOff>
    </xdr:to>
    <xdr:cxnSp macro="">
      <xdr:nvCxnSpPr>
        <xdr:cNvPr id="21" name="コネクタ: カギ線 20">
          <a:extLst>
            <a:ext uri="{FF2B5EF4-FFF2-40B4-BE49-F238E27FC236}">
              <a16:creationId xmlns:a16="http://schemas.microsoft.com/office/drawing/2014/main" id="{3576AEBC-76B9-4748-932C-E23630624AD0}"/>
            </a:ext>
          </a:extLst>
        </xdr:cNvPr>
        <xdr:cNvCxnSpPr>
          <a:stCxn id="8" idx="3"/>
          <a:endCxn id="15" idx="1"/>
        </xdr:cNvCxnSpPr>
      </xdr:nvCxnSpPr>
      <xdr:spPr>
        <a:xfrm flipV="1">
          <a:off x="8169089" y="5015099"/>
          <a:ext cx="3250453" cy="1196601"/>
        </a:xfrm>
        <a:prstGeom prst="bentConnector3">
          <a:avLst>
            <a:gd name="adj1" fmla="val 21959"/>
          </a:avLst>
        </a:prstGeom>
        <a:ln w="38100" cap="rnd">
          <a:solidFill>
            <a:schemeClr val="accent5">
              <a:lumMod val="75000"/>
            </a:schemeClr>
          </a:solidFill>
          <a:headEnd type="oval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224117</xdr:colOff>
      <xdr:row>4</xdr:row>
      <xdr:rowOff>261660</xdr:rowOff>
    </xdr:from>
    <xdr:to>
      <xdr:col>8</xdr:col>
      <xdr:colOff>829236</xdr:colOff>
      <xdr:row>22</xdr:row>
      <xdr:rowOff>100853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84B395EB-3AB4-AB6D-EBD1-F0FF3C292383}"/>
            </a:ext>
          </a:extLst>
        </xdr:cNvPr>
        <xdr:cNvGrpSpPr/>
      </xdr:nvGrpSpPr>
      <xdr:grpSpPr>
        <a:xfrm>
          <a:off x="224117" y="1875307"/>
          <a:ext cx="7956178" cy="5285252"/>
          <a:chOff x="224117" y="2043395"/>
          <a:chExt cx="7956178" cy="5285252"/>
        </a:xfrm>
      </xdr:grpSpPr>
      <xdr:sp macro="" textlink="">
        <xdr:nvSpPr>
          <xdr:cNvPr id="4" name="四角形: 角を丸くする 3">
            <a:extLst>
              <a:ext uri="{FF2B5EF4-FFF2-40B4-BE49-F238E27FC236}">
                <a16:creationId xmlns:a16="http://schemas.microsoft.com/office/drawing/2014/main" id="{9087CB72-1444-79C8-1447-980605883C8E}"/>
              </a:ext>
            </a:extLst>
          </xdr:cNvPr>
          <xdr:cNvSpPr/>
        </xdr:nvSpPr>
        <xdr:spPr>
          <a:xfrm>
            <a:off x="4366933" y="2043395"/>
            <a:ext cx="3813362" cy="3862106"/>
          </a:xfrm>
          <a:prstGeom prst="roundRect">
            <a:avLst>
              <a:gd name="adj" fmla="val 2143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  <xdr:sp macro="" textlink="">
        <xdr:nvSpPr>
          <xdr:cNvPr id="8" name="四角形: 角を丸くする 7">
            <a:extLst>
              <a:ext uri="{FF2B5EF4-FFF2-40B4-BE49-F238E27FC236}">
                <a16:creationId xmlns:a16="http://schemas.microsoft.com/office/drawing/2014/main" id="{C06E7B3B-F95A-4873-B345-CDF41232A8E3}"/>
              </a:ext>
            </a:extLst>
          </xdr:cNvPr>
          <xdr:cNvSpPr/>
        </xdr:nvSpPr>
        <xdr:spPr>
          <a:xfrm>
            <a:off x="4415118" y="6002428"/>
            <a:ext cx="3753971" cy="418543"/>
          </a:xfrm>
          <a:prstGeom prst="roundRect">
            <a:avLst>
              <a:gd name="adj" fmla="val 2143"/>
            </a:avLst>
          </a:prstGeom>
          <a:noFill/>
          <a:ln w="38100">
            <a:solidFill>
              <a:schemeClr val="accent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  <xdr:sp macro="" textlink="">
        <xdr:nvSpPr>
          <xdr:cNvPr id="14" name="楕円 13">
            <a:extLst>
              <a:ext uri="{FF2B5EF4-FFF2-40B4-BE49-F238E27FC236}">
                <a16:creationId xmlns:a16="http://schemas.microsoft.com/office/drawing/2014/main" id="{0E0F5A98-3EEF-2575-E54A-DC856C583232}"/>
              </a:ext>
            </a:extLst>
          </xdr:cNvPr>
          <xdr:cNvSpPr/>
        </xdr:nvSpPr>
        <xdr:spPr>
          <a:xfrm>
            <a:off x="224117" y="6958852"/>
            <a:ext cx="1445559" cy="369795"/>
          </a:xfrm>
          <a:prstGeom prst="ellipse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  <xdr:sp macro="" textlink="">
        <xdr:nvSpPr>
          <xdr:cNvPr id="35" name="テキスト ボックス 34">
            <a:extLst>
              <a:ext uri="{FF2B5EF4-FFF2-40B4-BE49-F238E27FC236}">
                <a16:creationId xmlns:a16="http://schemas.microsoft.com/office/drawing/2014/main" id="{86D695D2-1283-8245-961D-C75A9330DA56}"/>
              </a:ext>
            </a:extLst>
          </xdr:cNvPr>
          <xdr:cNvSpPr txBox="1"/>
        </xdr:nvSpPr>
        <xdr:spPr>
          <a:xfrm>
            <a:off x="3305736" y="6454588"/>
            <a:ext cx="1725705" cy="324971"/>
          </a:xfrm>
          <a:prstGeom prst="rect">
            <a:avLst/>
          </a:prstGeom>
          <a:solidFill>
            <a:srgbClr val="FFFF00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r>
              <a:rPr kumimoji="1" lang="ja-JP" altLang="en-US" sz="1400" kern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プルダウン選択</a:t>
            </a:r>
            <a:r>
              <a:rPr kumimoji="1" lang="ja-JP" altLang="ja-JP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➡</a:t>
            </a:r>
            <a:endParaRPr kumimoji="1" lang="ja-JP" altLang="en-US" sz="1400" kern="12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</xdr:grpSp>
    <xdr:clientData/>
  </xdr:twoCellAnchor>
  <xdr:twoCellAnchor>
    <xdr:from>
      <xdr:col>4</xdr:col>
      <xdr:colOff>762000</xdr:colOff>
      <xdr:row>22</xdr:row>
      <xdr:rowOff>134470</xdr:rowOff>
    </xdr:from>
    <xdr:to>
      <xdr:col>8</xdr:col>
      <xdr:colOff>907677</xdr:colOff>
      <xdr:row>23</xdr:row>
      <xdr:rowOff>291352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id="{2C1CA706-BCC8-4090-1C07-150D615065EB}"/>
            </a:ext>
          </a:extLst>
        </xdr:cNvPr>
        <xdr:cNvGrpSpPr/>
      </xdr:nvGrpSpPr>
      <xdr:grpSpPr>
        <a:xfrm>
          <a:off x="4437529" y="7194176"/>
          <a:ext cx="3821207" cy="459441"/>
          <a:chOff x="4482352" y="7832911"/>
          <a:chExt cx="3821207" cy="459441"/>
        </a:xfrm>
      </xdr:grpSpPr>
      <xdr:pic>
        <xdr:nvPicPr>
          <xdr:cNvPr id="36" name="図 35">
            <a:extLst>
              <a:ext uri="{FF2B5EF4-FFF2-40B4-BE49-F238E27FC236}">
                <a16:creationId xmlns:a16="http://schemas.microsoft.com/office/drawing/2014/main" id="{599AB175-7B2D-8D34-5504-DA019D4CFCF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1961" t="9366" r="2521" b="11907"/>
          <a:stretch/>
        </xdr:blipFill>
        <xdr:spPr>
          <a:xfrm>
            <a:off x="4482352" y="7832911"/>
            <a:ext cx="3821207" cy="459441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sp macro="" textlink="">
        <xdr:nvSpPr>
          <xdr:cNvPr id="37" name="四角形: 角を丸くする 36">
            <a:extLst>
              <a:ext uri="{FF2B5EF4-FFF2-40B4-BE49-F238E27FC236}">
                <a16:creationId xmlns:a16="http://schemas.microsoft.com/office/drawing/2014/main" id="{3B9362B9-844B-4A9A-9CC9-15624952F8F0}"/>
              </a:ext>
            </a:extLst>
          </xdr:cNvPr>
          <xdr:cNvSpPr/>
        </xdr:nvSpPr>
        <xdr:spPr>
          <a:xfrm>
            <a:off x="5091954" y="7871198"/>
            <a:ext cx="3110752" cy="365126"/>
          </a:xfrm>
          <a:prstGeom prst="roundRect">
            <a:avLst>
              <a:gd name="adj" fmla="val 2143"/>
            </a:avLst>
          </a:prstGeom>
          <a:noFill/>
          <a:ln w="38100">
            <a:solidFill>
              <a:schemeClr val="accent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</xdr:grpSp>
    <xdr:clientData/>
  </xdr:twoCellAnchor>
  <xdr:twoCellAnchor>
    <xdr:from>
      <xdr:col>0</xdr:col>
      <xdr:colOff>0</xdr:colOff>
      <xdr:row>32</xdr:row>
      <xdr:rowOff>39221</xdr:rowOff>
    </xdr:from>
    <xdr:to>
      <xdr:col>9</xdr:col>
      <xdr:colOff>358588</xdr:colOff>
      <xdr:row>43</xdr:row>
      <xdr:rowOff>239071</xdr:rowOff>
    </xdr:to>
    <xdr:grpSp>
      <xdr:nvGrpSpPr>
        <xdr:cNvPr id="43" name="グループ化 42">
          <a:extLst>
            <a:ext uri="{FF2B5EF4-FFF2-40B4-BE49-F238E27FC236}">
              <a16:creationId xmlns:a16="http://schemas.microsoft.com/office/drawing/2014/main" id="{830E2A0F-8595-9F7F-2099-C63356E1DB3A}"/>
            </a:ext>
          </a:extLst>
        </xdr:cNvPr>
        <xdr:cNvGrpSpPr/>
      </xdr:nvGrpSpPr>
      <xdr:grpSpPr>
        <a:xfrm>
          <a:off x="0" y="10124515"/>
          <a:ext cx="8628529" cy="3707291"/>
          <a:chOff x="0" y="10292603"/>
          <a:chExt cx="8628529" cy="3707292"/>
        </a:xfrm>
      </xdr:grpSpPr>
      <xdr:pic>
        <xdr:nvPicPr>
          <xdr:cNvPr id="44" name="図 43">
            <a:extLst>
              <a:ext uri="{FF2B5EF4-FFF2-40B4-BE49-F238E27FC236}">
                <a16:creationId xmlns:a16="http://schemas.microsoft.com/office/drawing/2014/main" id="{A6379DF2-4F85-A083-4088-3AFB79D8E6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0" y="10292603"/>
            <a:ext cx="8628529" cy="3707292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sp macro="" textlink="">
        <xdr:nvSpPr>
          <xdr:cNvPr id="45" name="四角形: 角を丸くする 44">
            <a:extLst>
              <a:ext uri="{FF2B5EF4-FFF2-40B4-BE49-F238E27FC236}">
                <a16:creationId xmlns:a16="http://schemas.microsoft.com/office/drawing/2014/main" id="{32BA5BDB-956B-45D8-97FE-D327BAC1D68D}"/>
              </a:ext>
            </a:extLst>
          </xdr:cNvPr>
          <xdr:cNvSpPr/>
        </xdr:nvSpPr>
        <xdr:spPr>
          <a:xfrm>
            <a:off x="5927914" y="10410265"/>
            <a:ext cx="2577352" cy="3496235"/>
          </a:xfrm>
          <a:prstGeom prst="roundRect">
            <a:avLst>
              <a:gd name="adj" fmla="val 2143"/>
            </a:avLst>
          </a:prstGeom>
          <a:noFill/>
          <a:ln w="28575">
            <a:solidFill>
              <a:srgbClr val="FFFF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</xdr:grpSp>
    <xdr:clientData/>
  </xdr:twoCellAnchor>
  <xdr:twoCellAnchor>
    <xdr:from>
      <xdr:col>11</xdr:col>
      <xdr:colOff>156883</xdr:colOff>
      <xdr:row>23</xdr:row>
      <xdr:rowOff>56029</xdr:rowOff>
    </xdr:from>
    <xdr:to>
      <xdr:col>16</xdr:col>
      <xdr:colOff>598815</xdr:colOff>
      <xdr:row>30</xdr:row>
      <xdr:rowOff>253015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A142E9C3-6853-D774-B211-636334745D7F}"/>
            </a:ext>
          </a:extLst>
        </xdr:cNvPr>
        <xdr:cNvGrpSpPr/>
      </xdr:nvGrpSpPr>
      <xdr:grpSpPr>
        <a:xfrm>
          <a:off x="9390530" y="7418294"/>
          <a:ext cx="5036344" cy="2314897"/>
          <a:chOff x="9883589" y="7698441"/>
          <a:chExt cx="5036344" cy="2314898"/>
        </a:xfrm>
      </xdr:grpSpPr>
      <xdr:pic>
        <xdr:nvPicPr>
          <xdr:cNvPr id="25" name="図 24">
            <a:extLst>
              <a:ext uri="{FF2B5EF4-FFF2-40B4-BE49-F238E27FC236}">
                <a16:creationId xmlns:a16="http://schemas.microsoft.com/office/drawing/2014/main" id="{0106ABB5-7C81-6DAE-5590-0E7F69D0F3A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9883589" y="7698441"/>
            <a:ext cx="4115374" cy="2314898"/>
          </a:xfrm>
          <a:prstGeom prst="rect">
            <a:avLst/>
          </a:prstGeom>
          <a:ln>
            <a:solidFill>
              <a:sysClr val="windowText" lastClr="000000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</xdr:pic>
      <xdr:sp macro="" textlink="">
        <xdr:nvSpPr>
          <xdr:cNvPr id="38" name="四角形: 角を丸くする 37">
            <a:extLst>
              <a:ext uri="{FF2B5EF4-FFF2-40B4-BE49-F238E27FC236}">
                <a16:creationId xmlns:a16="http://schemas.microsoft.com/office/drawing/2014/main" id="{49E06AB4-7577-4964-B093-13F4DCB079B6}"/>
              </a:ext>
            </a:extLst>
          </xdr:cNvPr>
          <xdr:cNvSpPr/>
        </xdr:nvSpPr>
        <xdr:spPr>
          <a:xfrm>
            <a:off x="11620501" y="8018930"/>
            <a:ext cx="2034989" cy="307041"/>
          </a:xfrm>
          <a:prstGeom prst="roundRect">
            <a:avLst>
              <a:gd name="adj" fmla="val 2143"/>
            </a:avLst>
          </a:prstGeom>
          <a:noFill/>
          <a:ln w="38100">
            <a:solidFill>
              <a:schemeClr val="accent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871704D1-EE04-7292-AD5F-9239F1BF30AA}"/>
              </a:ext>
            </a:extLst>
          </xdr:cNvPr>
          <xdr:cNvGrpSpPr/>
        </xdr:nvGrpSpPr>
        <xdr:grpSpPr>
          <a:xfrm>
            <a:off x="13698492" y="8062281"/>
            <a:ext cx="1221441" cy="224119"/>
            <a:chOff x="13818955" y="7445259"/>
            <a:chExt cx="1219339" cy="224119"/>
          </a:xfrm>
        </xdr:grpSpPr>
        <xdr:sp macro="" textlink="">
          <xdr:nvSpPr>
            <xdr:cNvPr id="16" name="テキスト ボックス 15">
              <a:extLst>
                <a:ext uri="{FF2B5EF4-FFF2-40B4-BE49-F238E27FC236}">
                  <a16:creationId xmlns:a16="http://schemas.microsoft.com/office/drawing/2014/main" id="{FF68DC60-B872-4004-821F-7285D119CBBA}"/>
                </a:ext>
              </a:extLst>
            </xdr:cNvPr>
            <xdr:cNvSpPr txBox="1"/>
          </xdr:nvSpPr>
          <xdr:spPr>
            <a:xfrm>
              <a:off x="13818955" y="7445259"/>
              <a:ext cx="1219339" cy="224119"/>
            </a:xfrm>
            <a:prstGeom prst="rect">
              <a:avLst/>
            </a:prstGeom>
            <a:solidFill>
              <a:srgbClr val="FFFF00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400" kern="120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非表示</a:t>
              </a:r>
            </a:p>
          </xdr:txBody>
        </xdr:sp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24611D51-D273-8188-39B9-C11FF0E9DF9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 rot="10800000">
              <a:off x="13870782" y="7459266"/>
              <a:ext cx="214312" cy="206658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8</xdr:col>
      <xdr:colOff>806824</xdr:colOff>
      <xdr:row>23</xdr:row>
      <xdr:rowOff>52761</xdr:rowOff>
    </xdr:from>
    <xdr:to>
      <xdr:col>13</xdr:col>
      <xdr:colOff>56030</xdr:colOff>
      <xdr:row>24</xdr:row>
      <xdr:rowOff>227480</xdr:rowOff>
    </xdr:to>
    <xdr:cxnSp macro="">
      <xdr:nvCxnSpPr>
        <xdr:cNvPr id="39" name="コネクタ: カギ線 38">
          <a:extLst>
            <a:ext uri="{FF2B5EF4-FFF2-40B4-BE49-F238E27FC236}">
              <a16:creationId xmlns:a16="http://schemas.microsoft.com/office/drawing/2014/main" id="{19ADB772-C6F7-43A8-92C3-794C6B73CB78}"/>
            </a:ext>
          </a:extLst>
        </xdr:cNvPr>
        <xdr:cNvCxnSpPr>
          <a:stCxn id="37" idx="3"/>
          <a:endCxn id="38" idx="1"/>
        </xdr:cNvCxnSpPr>
      </xdr:nvCxnSpPr>
      <xdr:spPr>
        <a:xfrm>
          <a:off x="8157883" y="7583114"/>
          <a:ext cx="3462618" cy="477278"/>
        </a:xfrm>
        <a:prstGeom prst="bentConnector3">
          <a:avLst>
            <a:gd name="adj1" fmla="val 21589"/>
          </a:avLst>
        </a:prstGeom>
        <a:ln w="38100" cap="rnd">
          <a:solidFill>
            <a:schemeClr val="accent5">
              <a:lumMod val="75000"/>
            </a:schemeClr>
          </a:solidFill>
          <a:headEnd type="oval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47626</xdr:rowOff>
    </xdr:from>
    <xdr:to>
      <xdr:col>12</xdr:col>
      <xdr:colOff>447675</xdr:colOff>
      <xdr:row>32</xdr:row>
      <xdr:rowOff>95249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C3D6524E-5016-320D-516D-BB0F8209B71A}"/>
            </a:ext>
          </a:extLst>
        </xdr:cNvPr>
        <xdr:cNvGrpSpPr/>
      </xdr:nvGrpSpPr>
      <xdr:grpSpPr>
        <a:xfrm>
          <a:off x="0" y="771526"/>
          <a:ext cx="11420475" cy="5191123"/>
          <a:chOff x="0" y="1"/>
          <a:chExt cx="11420475" cy="5191123"/>
        </a:xfrm>
      </xdr:grpSpPr>
      <xdr:pic>
        <xdr:nvPicPr>
          <xdr:cNvPr id="12" name="図 11">
            <a:extLst>
              <a:ext uri="{FF2B5EF4-FFF2-40B4-BE49-F238E27FC236}">
                <a16:creationId xmlns:a16="http://schemas.microsoft.com/office/drawing/2014/main" id="{7A26D660-5034-A21A-F1DE-8174F9F4519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1"/>
            <a:ext cx="11420475" cy="5154878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sp macro="" textlink="">
        <xdr:nvSpPr>
          <xdr:cNvPr id="3" name="楕円 2">
            <a:extLst>
              <a:ext uri="{FF2B5EF4-FFF2-40B4-BE49-F238E27FC236}">
                <a16:creationId xmlns:a16="http://schemas.microsoft.com/office/drawing/2014/main" id="{A93906EA-0990-4818-9996-198671AD820A}"/>
              </a:ext>
            </a:extLst>
          </xdr:cNvPr>
          <xdr:cNvSpPr/>
        </xdr:nvSpPr>
        <xdr:spPr>
          <a:xfrm>
            <a:off x="1933576" y="4876799"/>
            <a:ext cx="781050" cy="314325"/>
          </a:xfrm>
          <a:prstGeom prst="ellipse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81CAA689-748B-D5D8-770A-84CFA7A125E6}"/>
              </a:ext>
            </a:extLst>
          </xdr:cNvPr>
          <xdr:cNvSpPr txBox="1"/>
        </xdr:nvSpPr>
        <xdr:spPr>
          <a:xfrm>
            <a:off x="6143625" y="790575"/>
            <a:ext cx="333375" cy="209550"/>
          </a:xfrm>
          <a:prstGeom prst="rect">
            <a:avLst/>
          </a:prstGeom>
          <a:solidFill>
            <a:srgbClr val="FFFF00"/>
          </a:solidFill>
          <a:ln w="1905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200" b="1" kern="1200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A  </a:t>
            </a:r>
            <a:endParaRPr kumimoji="1" lang="ja-JP" altLang="en-US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2B77AB41-ADC4-4C90-8FFE-DA72DBB003D4}"/>
              </a:ext>
            </a:extLst>
          </xdr:cNvPr>
          <xdr:cNvSpPr txBox="1"/>
        </xdr:nvSpPr>
        <xdr:spPr>
          <a:xfrm>
            <a:off x="1952625" y="1438275"/>
            <a:ext cx="333375" cy="209550"/>
          </a:xfrm>
          <a:prstGeom prst="rect">
            <a:avLst/>
          </a:prstGeom>
          <a:solidFill>
            <a:srgbClr val="FFFF00"/>
          </a:solidFill>
          <a:ln w="1905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 b="1" kern="1200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Ｂ</a:t>
            </a:r>
            <a:r>
              <a:rPr kumimoji="1" lang="en-US" altLang="ja-JP" sz="1200" b="1" kern="1200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 </a:t>
            </a:r>
            <a:endParaRPr kumimoji="1" lang="ja-JP" altLang="en-US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3DA4F793-33C8-4DB6-B241-939D6DABAB74}"/>
              </a:ext>
            </a:extLst>
          </xdr:cNvPr>
          <xdr:cNvSpPr txBox="1"/>
        </xdr:nvSpPr>
        <xdr:spPr>
          <a:xfrm>
            <a:off x="1952625" y="1714500"/>
            <a:ext cx="333375" cy="209550"/>
          </a:xfrm>
          <a:prstGeom prst="rect">
            <a:avLst/>
          </a:prstGeom>
          <a:solidFill>
            <a:srgbClr val="FFFF00"/>
          </a:solidFill>
          <a:ln w="1905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 b="1" kern="1200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Ｃ　　　</a:t>
            </a:r>
            <a:r>
              <a:rPr kumimoji="1" lang="en-US" altLang="ja-JP" sz="1200" b="1" kern="1200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 </a:t>
            </a:r>
            <a:endParaRPr kumimoji="1" lang="ja-JP" altLang="en-US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E1B78739-3552-4FC9-B67A-D420294F27A7}"/>
              </a:ext>
            </a:extLst>
          </xdr:cNvPr>
          <xdr:cNvSpPr txBox="1"/>
        </xdr:nvSpPr>
        <xdr:spPr>
          <a:xfrm>
            <a:off x="2895600" y="2095500"/>
            <a:ext cx="333375" cy="209550"/>
          </a:xfrm>
          <a:prstGeom prst="rect">
            <a:avLst/>
          </a:prstGeom>
          <a:solidFill>
            <a:srgbClr val="FFFF00"/>
          </a:solidFill>
          <a:ln w="1905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200" b="1" kern="1200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D</a:t>
            </a:r>
            <a:r>
              <a:rPr kumimoji="1" lang="ja-JP" altLang="en-US" sz="1200" b="1" kern="1200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　</a:t>
            </a:r>
            <a:r>
              <a:rPr kumimoji="1" lang="en-US" altLang="ja-JP" sz="1200" b="1" kern="1200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 </a:t>
            </a:r>
            <a:endParaRPr kumimoji="1" lang="ja-JP" altLang="en-US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C3BACF1-BFBA-4760-B610-83F49DF406BD}"/>
              </a:ext>
            </a:extLst>
          </xdr:cNvPr>
          <xdr:cNvSpPr txBox="1"/>
        </xdr:nvSpPr>
        <xdr:spPr>
          <a:xfrm>
            <a:off x="2400300" y="3314700"/>
            <a:ext cx="333375" cy="209550"/>
          </a:xfrm>
          <a:prstGeom prst="rect">
            <a:avLst/>
          </a:prstGeom>
          <a:solidFill>
            <a:srgbClr val="FFFF00"/>
          </a:solidFill>
          <a:ln w="1905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 b="1" kern="1200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Ｅ　　　</a:t>
            </a:r>
            <a:r>
              <a:rPr kumimoji="1" lang="en-US" altLang="ja-JP" sz="1200" b="1" kern="1200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 </a:t>
            </a:r>
            <a:endParaRPr kumimoji="1" lang="ja-JP" altLang="en-US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197C1362-4E16-4AC5-BA39-F56C0B9745ED}"/>
              </a:ext>
            </a:extLst>
          </xdr:cNvPr>
          <xdr:cNvSpPr txBox="1"/>
        </xdr:nvSpPr>
        <xdr:spPr>
          <a:xfrm>
            <a:off x="2400300" y="3648075"/>
            <a:ext cx="333375" cy="209550"/>
          </a:xfrm>
          <a:prstGeom prst="rect">
            <a:avLst/>
          </a:prstGeom>
          <a:solidFill>
            <a:srgbClr val="FFFF00"/>
          </a:solidFill>
          <a:ln w="19050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 b="1" kern="12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Ｆ　　　</a:t>
            </a:r>
            <a:r>
              <a:rPr kumimoji="1" lang="en-US" altLang="ja-JP" sz="1200" b="1" kern="12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 </a:t>
            </a:r>
            <a:endParaRPr kumimoji="1" lang="ja-JP" altLang="en-US" sz="1200" b="1" kern="12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DE29DB36-241A-4F21-AD3D-0745C3E7A34E}"/>
              </a:ext>
            </a:extLst>
          </xdr:cNvPr>
          <xdr:cNvSpPr txBox="1"/>
        </xdr:nvSpPr>
        <xdr:spPr>
          <a:xfrm>
            <a:off x="4572000" y="2790825"/>
            <a:ext cx="333375" cy="209550"/>
          </a:xfrm>
          <a:prstGeom prst="rect">
            <a:avLst/>
          </a:prstGeom>
          <a:solidFill>
            <a:srgbClr val="FFFF00"/>
          </a:solidFill>
          <a:ln w="1905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 b="1" kern="1200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Ｇ　　　</a:t>
            </a:r>
            <a:r>
              <a:rPr kumimoji="1" lang="en-US" altLang="ja-JP" sz="1200" b="1" kern="1200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 </a:t>
            </a:r>
            <a:endParaRPr kumimoji="1" lang="ja-JP" altLang="en-US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42799879-1E1E-4BBD-9FCB-F472AA438FE2}"/>
              </a:ext>
            </a:extLst>
          </xdr:cNvPr>
          <xdr:cNvSpPr txBox="1"/>
        </xdr:nvSpPr>
        <xdr:spPr>
          <a:xfrm>
            <a:off x="5943600" y="3314700"/>
            <a:ext cx="333375" cy="209550"/>
          </a:xfrm>
          <a:prstGeom prst="rect">
            <a:avLst/>
          </a:prstGeom>
          <a:solidFill>
            <a:srgbClr val="FFFF00"/>
          </a:solidFill>
          <a:ln w="1905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 b="1" kern="1200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Ｈ　　　</a:t>
            </a:r>
            <a:r>
              <a:rPr kumimoji="1" lang="en-US" altLang="ja-JP" sz="1200" b="1" kern="1200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 </a:t>
            </a:r>
            <a:endParaRPr kumimoji="1" lang="ja-JP" altLang="en-US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7</xdr:col>
      <xdr:colOff>771525</xdr:colOff>
      <xdr:row>5</xdr:row>
      <xdr:rowOff>76200</xdr:rowOff>
    </xdr:from>
    <xdr:to>
      <xdr:col>12</xdr:col>
      <xdr:colOff>285750</xdr:colOff>
      <xdr:row>26</xdr:row>
      <xdr:rowOff>161925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2EE972FC-D2CE-FA2B-C773-53F4D3464FE3}"/>
            </a:ext>
          </a:extLst>
        </xdr:cNvPr>
        <xdr:cNvSpPr/>
      </xdr:nvSpPr>
      <xdr:spPr>
        <a:xfrm>
          <a:off x="7172325" y="857250"/>
          <a:ext cx="4086225" cy="3686175"/>
        </a:xfrm>
        <a:prstGeom prst="roundRect">
          <a:avLst>
            <a:gd name="adj" fmla="val 1939"/>
          </a:avLst>
        </a:prstGeom>
        <a:noFill/>
        <a:ln w="57150"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0</xdr:col>
      <xdr:colOff>304800</xdr:colOff>
      <xdr:row>40</xdr:row>
      <xdr:rowOff>57150</xdr:rowOff>
    </xdr:from>
    <xdr:to>
      <xdr:col>0</xdr:col>
      <xdr:colOff>638175</xdr:colOff>
      <xdr:row>40</xdr:row>
      <xdr:rowOff>266700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6C37917-A05F-44F9-969F-94D229EE72F3}"/>
            </a:ext>
          </a:extLst>
        </xdr:cNvPr>
        <xdr:cNvSpPr txBox="1"/>
      </xdr:nvSpPr>
      <xdr:spPr>
        <a:xfrm>
          <a:off x="304800" y="7524750"/>
          <a:ext cx="333375" cy="20955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Ａ</a:t>
          </a:r>
          <a:r>
            <a:rPr kumimoji="1" lang="en-US" altLang="ja-JP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endParaRPr kumimoji="1" lang="ja-JP" altLang="en-US" sz="1200" b="1" kern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oneCell">
    <xdr:from>
      <xdr:col>1</xdr:col>
      <xdr:colOff>57150</xdr:colOff>
      <xdr:row>42</xdr:row>
      <xdr:rowOff>276225</xdr:rowOff>
    </xdr:from>
    <xdr:to>
      <xdr:col>3</xdr:col>
      <xdr:colOff>619459</xdr:colOff>
      <xdr:row>44</xdr:row>
      <xdr:rowOff>28633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5A38F59B-10CF-93B6-D12E-B61C3C95E2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089"/>
        <a:stretch/>
      </xdr:blipFill>
      <xdr:spPr>
        <a:xfrm>
          <a:off x="971550" y="8686800"/>
          <a:ext cx="2391109" cy="38105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5</xdr:col>
      <xdr:colOff>571500</xdr:colOff>
      <xdr:row>42</xdr:row>
      <xdr:rowOff>266700</xdr:rowOff>
    </xdr:from>
    <xdr:to>
      <xdr:col>8</xdr:col>
      <xdr:colOff>209882</xdr:colOff>
      <xdr:row>44</xdr:row>
      <xdr:rowOff>28630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4DD7AC03-86D7-C2FF-9DC6-B59319F83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3500" y="8677275"/>
          <a:ext cx="2381582" cy="39058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3</xdr:col>
      <xdr:colOff>904875</xdr:colOff>
      <xdr:row>43</xdr:row>
      <xdr:rowOff>47625</xdr:rowOff>
    </xdr:from>
    <xdr:to>
      <xdr:col>4</xdr:col>
      <xdr:colOff>742950</xdr:colOff>
      <xdr:row>43</xdr:row>
      <xdr:rowOff>276225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F24CBCED-EFF1-EEB4-740F-7BC04B87E5F9}"/>
            </a:ext>
          </a:extLst>
        </xdr:cNvPr>
        <xdr:cNvSpPr/>
      </xdr:nvSpPr>
      <xdr:spPr>
        <a:xfrm>
          <a:off x="3648075" y="8772525"/>
          <a:ext cx="752475" cy="2286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0</xdr:col>
      <xdr:colOff>304800</xdr:colOff>
      <xdr:row>50</xdr:row>
      <xdr:rowOff>57150</xdr:rowOff>
    </xdr:from>
    <xdr:to>
      <xdr:col>0</xdr:col>
      <xdr:colOff>638175</xdr:colOff>
      <xdr:row>50</xdr:row>
      <xdr:rowOff>266700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EED9B45-F0F0-4A54-BB0B-14FB9A25172A}"/>
            </a:ext>
          </a:extLst>
        </xdr:cNvPr>
        <xdr:cNvSpPr txBox="1"/>
      </xdr:nvSpPr>
      <xdr:spPr>
        <a:xfrm>
          <a:off x="304800" y="7839075"/>
          <a:ext cx="333375" cy="20955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Ｃ</a:t>
          </a:r>
          <a:r>
            <a:rPr kumimoji="1" lang="en-US" altLang="ja-JP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endParaRPr kumimoji="1" lang="ja-JP" altLang="en-US" sz="1200" b="1" kern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438150</xdr:colOff>
      <xdr:row>53</xdr:row>
      <xdr:rowOff>123825</xdr:rowOff>
    </xdr:from>
    <xdr:to>
      <xdr:col>5</xdr:col>
      <xdr:colOff>734104</xdr:colOff>
      <xdr:row>62</xdr:row>
      <xdr:rowOff>47999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E170B83B-73E3-3E07-C769-C445F6613E21}"/>
            </a:ext>
          </a:extLst>
        </xdr:cNvPr>
        <xdr:cNvGrpSpPr/>
      </xdr:nvGrpSpPr>
      <xdr:grpSpPr>
        <a:xfrm>
          <a:off x="438150" y="12449175"/>
          <a:ext cx="4867954" cy="2753099"/>
          <a:chOff x="466725" y="10306050"/>
          <a:chExt cx="4867954" cy="2753099"/>
        </a:xfrm>
      </xdr:grpSpPr>
      <xdr:pic>
        <xdr:nvPicPr>
          <xdr:cNvPr id="22" name="図 21">
            <a:extLst>
              <a:ext uri="{FF2B5EF4-FFF2-40B4-BE49-F238E27FC236}">
                <a16:creationId xmlns:a16="http://schemas.microsoft.com/office/drawing/2014/main" id="{F3D5DDB7-F21D-FECA-47EB-4131A11DC2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66725" y="10382250"/>
            <a:ext cx="4867954" cy="2676899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sp macro="" textlink="">
        <xdr:nvSpPr>
          <xdr:cNvPr id="23" name="楕円 22">
            <a:extLst>
              <a:ext uri="{FF2B5EF4-FFF2-40B4-BE49-F238E27FC236}">
                <a16:creationId xmlns:a16="http://schemas.microsoft.com/office/drawing/2014/main" id="{BE2DB360-9253-0A4C-C0C5-53E462EB13D7}"/>
              </a:ext>
            </a:extLst>
          </xdr:cNvPr>
          <xdr:cNvSpPr/>
        </xdr:nvSpPr>
        <xdr:spPr>
          <a:xfrm>
            <a:off x="4772025" y="10306050"/>
            <a:ext cx="333375" cy="314325"/>
          </a:xfrm>
          <a:prstGeom prst="ellipse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</xdr:grpSp>
    <xdr:clientData/>
  </xdr:twoCellAnchor>
  <xdr:twoCellAnchor>
    <xdr:from>
      <xdr:col>1</xdr:col>
      <xdr:colOff>533401</xdr:colOff>
      <xdr:row>54</xdr:row>
      <xdr:rowOff>257175</xdr:rowOff>
    </xdr:from>
    <xdr:to>
      <xdr:col>3</xdr:col>
      <xdr:colOff>247651</xdr:colOff>
      <xdr:row>62</xdr:row>
      <xdr:rowOff>19050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BAD7A47D-8914-4F20-9551-B6BCE9E30E20}"/>
            </a:ext>
          </a:extLst>
        </xdr:cNvPr>
        <xdr:cNvSpPr/>
      </xdr:nvSpPr>
      <xdr:spPr>
        <a:xfrm>
          <a:off x="1447801" y="11182350"/>
          <a:ext cx="1543050" cy="2276475"/>
        </a:xfrm>
        <a:prstGeom prst="roundRect">
          <a:avLst>
            <a:gd name="adj" fmla="val 2143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</xdr:col>
      <xdr:colOff>247650</xdr:colOff>
      <xdr:row>53</xdr:row>
      <xdr:rowOff>257175</xdr:rowOff>
    </xdr:from>
    <xdr:to>
      <xdr:col>4</xdr:col>
      <xdr:colOff>552449</xdr:colOff>
      <xdr:row>54</xdr:row>
      <xdr:rowOff>190500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53DDDB13-3D2E-4003-3B82-FC1CC8B4F363}"/>
            </a:ext>
          </a:extLst>
        </xdr:cNvPr>
        <xdr:cNvSpPr txBox="1"/>
      </xdr:nvSpPr>
      <xdr:spPr>
        <a:xfrm>
          <a:off x="2076450" y="10868025"/>
          <a:ext cx="2133599" cy="2476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ここに直接入力も可能</a:t>
          </a:r>
        </a:p>
      </xdr:txBody>
    </xdr:sp>
    <xdr:clientData/>
  </xdr:twoCellAnchor>
  <xdr:twoCellAnchor>
    <xdr:from>
      <xdr:col>0</xdr:col>
      <xdr:colOff>304800</xdr:colOff>
      <xdr:row>64</xdr:row>
      <xdr:rowOff>57150</xdr:rowOff>
    </xdr:from>
    <xdr:to>
      <xdr:col>0</xdr:col>
      <xdr:colOff>638175</xdr:colOff>
      <xdr:row>64</xdr:row>
      <xdr:rowOff>266700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3A271F3-E5A5-49CA-90A9-2866E7694FF0}"/>
            </a:ext>
          </a:extLst>
        </xdr:cNvPr>
        <xdr:cNvSpPr txBox="1"/>
      </xdr:nvSpPr>
      <xdr:spPr>
        <a:xfrm>
          <a:off x="304800" y="7839075"/>
          <a:ext cx="333375" cy="20955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Ｄ</a:t>
          </a:r>
          <a:r>
            <a:rPr kumimoji="1" lang="en-US" altLang="ja-JP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endParaRPr kumimoji="1" lang="ja-JP" altLang="en-US" sz="1200" b="1" kern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oneCell">
    <xdr:from>
      <xdr:col>4</xdr:col>
      <xdr:colOff>438150</xdr:colOff>
      <xdr:row>65</xdr:row>
      <xdr:rowOff>9525</xdr:rowOff>
    </xdr:from>
    <xdr:to>
      <xdr:col>6</xdr:col>
      <xdr:colOff>276458</xdr:colOff>
      <xdr:row>66</xdr:row>
      <xdr:rowOff>43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294E4C26-A015-36BF-428B-4A778D439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95750" y="14392275"/>
          <a:ext cx="1667108" cy="30484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447675</xdr:colOff>
      <xdr:row>66</xdr:row>
      <xdr:rowOff>19050</xdr:rowOff>
    </xdr:from>
    <xdr:to>
      <xdr:col>6</xdr:col>
      <xdr:colOff>257404</xdr:colOff>
      <xdr:row>67</xdr:row>
      <xdr:rowOff>9568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211FBD16-1498-7502-9054-CF4D09FB7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105275" y="14716125"/>
          <a:ext cx="1638529" cy="30484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0</xdr:col>
      <xdr:colOff>304800</xdr:colOff>
      <xdr:row>68</xdr:row>
      <xdr:rowOff>57150</xdr:rowOff>
    </xdr:from>
    <xdr:to>
      <xdr:col>0</xdr:col>
      <xdr:colOff>638175</xdr:colOff>
      <xdr:row>68</xdr:row>
      <xdr:rowOff>266700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D72C0414-858C-4B8E-862E-7967E2864EF4}"/>
            </a:ext>
          </a:extLst>
        </xdr:cNvPr>
        <xdr:cNvSpPr txBox="1"/>
      </xdr:nvSpPr>
      <xdr:spPr>
        <a:xfrm>
          <a:off x="304800" y="9725025"/>
          <a:ext cx="333375" cy="20955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Ｅ</a:t>
          </a:r>
          <a:r>
            <a:rPr kumimoji="1" lang="en-US" altLang="ja-JP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endParaRPr kumimoji="1" lang="ja-JP" altLang="en-US" sz="1200" b="1" kern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</xdr:col>
      <xdr:colOff>38100</xdr:colOff>
      <xdr:row>68</xdr:row>
      <xdr:rowOff>57150</xdr:rowOff>
    </xdr:from>
    <xdr:to>
      <xdr:col>2</xdr:col>
      <xdr:colOff>371475</xdr:colOff>
      <xdr:row>68</xdr:row>
      <xdr:rowOff>266700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E314940C-33A9-438E-9E99-53B90B5D84E9}"/>
            </a:ext>
          </a:extLst>
        </xdr:cNvPr>
        <xdr:cNvSpPr txBox="1"/>
      </xdr:nvSpPr>
      <xdr:spPr>
        <a:xfrm>
          <a:off x="1866900" y="15382875"/>
          <a:ext cx="333375" cy="209550"/>
        </a:xfrm>
        <a:prstGeom prst="rect">
          <a:avLst/>
        </a:prstGeom>
        <a:solidFill>
          <a:srgbClr val="FFFF00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 kern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Ｆ</a:t>
          </a:r>
          <a:r>
            <a:rPr kumimoji="1" lang="en-US" altLang="ja-JP" sz="1200" b="1" kern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endParaRPr kumimoji="1" lang="ja-JP" altLang="en-US" sz="1200" b="1" kern="12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304800</xdr:colOff>
      <xdr:row>96</xdr:row>
      <xdr:rowOff>57150</xdr:rowOff>
    </xdr:from>
    <xdr:to>
      <xdr:col>0</xdr:col>
      <xdr:colOff>638175</xdr:colOff>
      <xdr:row>96</xdr:row>
      <xdr:rowOff>266700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ADCC6348-5F24-48FA-9214-EAF87163750C}"/>
            </a:ext>
          </a:extLst>
        </xdr:cNvPr>
        <xdr:cNvSpPr txBox="1"/>
      </xdr:nvSpPr>
      <xdr:spPr>
        <a:xfrm>
          <a:off x="304800" y="15382875"/>
          <a:ext cx="333375" cy="20955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Ｇ</a:t>
          </a:r>
          <a:r>
            <a:rPr kumimoji="1" lang="en-US" altLang="ja-JP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endParaRPr kumimoji="1" lang="ja-JP" altLang="en-US" sz="1200" b="1" kern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47625</xdr:colOff>
      <xdr:row>72</xdr:row>
      <xdr:rowOff>57150</xdr:rowOff>
    </xdr:from>
    <xdr:to>
      <xdr:col>5</xdr:col>
      <xdr:colOff>468612</xdr:colOff>
      <xdr:row>81</xdr:row>
      <xdr:rowOff>0</xdr:rowOff>
    </xdr:to>
    <xdr:grpSp>
      <xdr:nvGrpSpPr>
        <xdr:cNvPr id="54" name="グループ化 53">
          <a:extLst>
            <a:ext uri="{FF2B5EF4-FFF2-40B4-BE49-F238E27FC236}">
              <a16:creationId xmlns:a16="http://schemas.microsoft.com/office/drawing/2014/main" id="{EF0E67CB-CEB5-1F4A-9D19-CE70FB0F6C8F}"/>
            </a:ext>
          </a:extLst>
        </xdr:cNvPr>
        <xdr:cNvGrpSpPr/>
      </xdr:nvGrpSpPr>
      <xdr:grpSpPr>
        <a:xfrm>
          <a:off x="962025" y="18354675"/>
          <a:ext cx="4078587" cy="2771775"/>
          <a:chOff x="6400800" y="16640175"/>
          <a:chExt cx="4078587" cy="2771775"/>
        </a:xfrm>
      </xdr:grpSpPr>
      <xdr:pic>
        <xdr:nvPicPr>
          <xdr:cNvPr id="48" name="図 47">
            <a:extLst>
              <a:ext uri="{FF2B5EF4-FFF2-40B4-BE49-F238E27FC236}">
                <a16:creationId xmlns:a16="http://schemas.microsoft.com/office/drawing/2014/main" id="{EAC58351-D219-7842-D01A-B5E9B590B75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6400800" y="16640175"/>
            <a:ext cx="4078587" cy="2771775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sp macro="" textlink="">
        <xdr:nvSpPr>
          <xdr:cNvPr id="49" name="四角形: 角を丸くする 48">
            <a:extLst>
              <a:ext uri="{FF2B5EF4-FFF2-40B4-BE49-F238E27FC236}">
                <a16:creationId xmlns:a16="http://schemas.microsoft.com/office/drawing/2014/main" id="{A8D573DE-E80E-4A0D-B416-A1EABF1A9154}"/>
              </a:ext>
            </a:extLst>
          </xdr:cNvPr>
          <xdr:cNvSpPr/>
        </xdr:nvSpPr>
        <xdr:spPr>
          <a:xfrm>
            <a:off x="8629650" y="17383125"/>
            <a:ext cx="1771650" cy="323850"/>
          </a:xfrm>
          <a:prstGeom prst="roundRect">
            <a:avLst>
              <a:gd name="adj" fmla="val 2143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  <xdr:sp macro="" textlink="">
        <xdr:nvSpPr>
          <xdr:cNvPr id="50" name="四角形: 角を丸くする 49">
            <a:extLst>
              <a:ext uri="{FF2B5EF4-FFF2-40B4-BE49-F238E27FC236}">
                <a16:creationId xmlns:a16="http://schemas.microsoft.com/office/drawing/2014/main" id="{57B7AD98-173B-4507-A89F-7B5A1EDA564C}"/>
              </a:ext>
            </a:extLst>
          </xdr:cNvPr>
          <xdr:cNvSpPr/>
        </xdr:nvSpPr>
        <xdr:spPr>
          <a:xfrm>
            <a:off x="8629650" y="18202275"/>
            <a:ext cx="1771650" cy="323850"/>
          </a:xfrm>
          <a:prstGeom prst="roundRect">
            <a:avLst>
              <a:gd name="adj" fmla="val 2143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</xdr:grpSp>
    <xdr:clientData/>
  </xdr:twoCellAnchor>
  <xdr:twoCellAnchor>
    <xdr:from>
      <xdr:col>1</xdr:col>
      <xdr:colOff>47625</xdr:colOff>
      <xdr:row>85</xdr:row>
      <xdr:rowOff>28575</xdr:rowOff>
    </xdr:from>
    <xdr:to>
      <xdr:col>5</xdr:col>
      <xdr:colOff>476936</xdr:colOff>
      <xdr:row>93</xdr:row>
      <xdr:rowOff>285750</xdr:rowOff>
    </xdr:to>
    <xdr:grpSp>
      <xdr:nvGrpSpPr>
        <xdr:cNvPr id="55" name="グループ化 54">
          <a:extLst>
            <a:ext uri="{FF2B5EF4-FFF2-40B4-BE49-F238E27FC236}">
              <a16:creationId xmlns:a16="http://schemas.microsoft.com/office/drawing/2014/main" id="{FEAA1766-724C-C0F1-04C3-3D3C1135E203}"/>
            </a:ext>
          </a:extLst>
        </xdr:cNvPr>
        <xdr:cNvGrpSpPr/>
      </xdr:nvGrpSpPr>
      <xdr:grpSpPr>
        <a:xfrm>
          <a:off x="962025" y="22412325"/>
          <a:ext cx="4086911" cy="2771775"/>
          <a:chOff x="6400800" y="20697825"/>
          <a:chExt cx="4086911" cy="2771775"/>
        </a:xfrm>
      </xdr:grpSpPr>
      <xdr:pic>
        <xdr:nvPicPr>
          <xdr:cNvPr id="46" name="図 45">
            <a:extLst>
              <a:ext uri="{FF2B5EF4-FFF2-40B4-BE49-F238E27FC236}">
                <a16:creationId xmlns:a16="http://schemas.microsoft.com/office/drawing/2014/main" id="{973E53A5-439E-A6A1-9142-33BBAE59DAF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6400800" y="20697825"/>
            <a:ext cx="4086911" cy="2771775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sp macro="" textlink="">
        <xdr:nvSpPr>
          <xdr:cNvPr id="51" name="四角形: 角を丸くする 50">
            <a:extLst>
              <a:ext uri="{FF2B5EF4-FFF2-40B4-BE49-F238E27FC236}">
                <a16:creationId xmlns:a16="http://schemas.microsoft.com/office/drawing/2014/main" id="{C80FE2C8-022F-4918-88CD-6AE0AAD78D4F}"/>
              </a:ext>
            </a:extLst>
          </xdr:cNvPr>
          <xdr:cNvSpPr/>
        </xdr:nvSpPr>
        <xdr:spPr>
          <a:xfrm>
            <a:off x="8629650" y="21450300"/>
            <a:ext cx="1771650" cy="323850"/>
          </a:xfrm>
          <a:prstGeom prst="roundRect">
            <a:avLst>
              <a:gd name="adj" fmla="val 2143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  <xdr:sp macro="" textlink="">
        <xdr:nvSpPr>
          <xdr:cNvPr id="52" name="四角形: 角を丸くする 51">
            <a:extLst>
              <a:ext uri="{FF2B5EF4-FFF2-40B4-BE49-F238E27FC236}">
                <a16:creationId xmlns:a16="http://schemas.microsoft.com/office/drawing/2014/main" id="{4B1A99E9-94EF-4F68-A82B-B024E584A311}"/>
              </a:ext>
            </a:extLst>
          </xdr:cNvPr>
          <xdr:cNvSpPr/>
        </xdr:nvSpPr>
        <xdr:spPr>
          <a:xfrm>
            <a:off x="8629650" y="21840825"/>
            <a:ext cx="1771650" cy="323850"/>
          </a:xfrm>
          <a:prstGeom prst="roundRect">
            <a:avLst>
              <a:gd name="adj" fmla="val 2143"/>
            </a:avLst>
          </a:prstGeom>
          <a:noFill/>
          <a:ln w="28575">
            <a:solidFill>
              <a:srgbClr val="FFC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  <xdr:sp macro="" textlink="">
        <xdr:nvSpPr>
          <xdr:cNvPr id="53" name="四角形: 角を丸くする 52">
            <a:extLst>
              <a:ext uri="{FF2B5EF4-FFF2-40B4-BE49-F238E27FC236}">
                <a16:creationId xmlns:a16="http://schemas.microsoft.com/office/drawing/2014/main" id="{A3E3A2E5-4429-460D-B1E4-3665DEFEC468}"/>
              </a:ext>
            </a:extLst>
          </xdr:cNvPr>
          <xdr:cNvSpPr/>
        </xdr:nvSpPr>
        <xdr:spPr>
          <a:xfrm>
            <a:off x="8629650" y="22259925"/>
            <a:ext cx="1771650" cy="323850"/>
          </a:xfrm>
          <a:prstGeom prst="roundRect">
            <a:avLst>
              <a:gd name="adj" fmla="val 2143"/>
            </a:avLst>
          </a:prstGeom>
          <a:noFill/>
          <a:ln w="28575">
            <a:solidFill>
              <a:srgbClr val="FFC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</xdr:grpSp>
    <xdr:clientData/>
  </xdr:twoCellAnchor>
  <xdr:twoCellAnchor>
    <xdr:from>
      <xdr:col>0</xdr:col>
      <xdr:colOff>323850</xdr:colOff>
      <xdr:row>100</xdr:row>
      <xdr:rowOff>95250</xdr:rowOff>
    </xdr:from>
    <xdr:to>
      <xdr:col>10</xdr:col>
      <xdr:colOff>839548</xdr:colOff>
      <xdr:row>110</xdr:row>
      <xdr:rowOff>105215</xdr:rowOff>
    </xdr:to>
    <xdr:grpSp>
      <xdr:nvGrpSpPr>
        <xdr:cNvPr id="65" name="グループ化 64">
          <a:extLst>
            <a:ext uri="{FF2B5EF4-FFF2-40B4-BE49-F238E27FC236}">
              <a16:creationId xmlns:a16="http://schemas.microsoft.com/office/drawing/2014/main" id="{25E223DA-5C4F-4CC9-8A32-9BDB22BEFEB1}"/>
            </a:ext>
          </a:extLst>
        </xdr:cNvPr>
        <xdr:cNvGrpSpPr/>
      </xdr:nvGrpSpPr>
      <xdr:grpSpPr>
        <a:xfrm>
          <a:off x="323850" y="27193875"/>
          <a:ext cx="9659698" cy="3153215"/>
          <a:chOff x="419100" y="25460325"/>
          <a:chExt cx="9659698" cy="3153215"/>
        </a:xfrm>
      </xdr:grpSpPr>
      <xdr:pic>
        <xdr:nvPicPr>
          <xdr:cNvPr id="58" name="図 57">
            <a:extLst>
              <a:ext uri="{FF2B5EF4-FFF2-40B4-BE49-F238E27FC236}">
                <a16:creationId xmlns:a16="http://schemas.microsoft.com/office/drawing/2014/main" id="{DB96C293-FC16-A736-B521-CABE3DAB46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419100" y="25460325"/>
            <a:ext cx="9659698" cy="3153215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sp macro="" textlink="">
        <xdr:nvSpPr>
          <xdr:cNvPr id="57" name="四角形: 角を丸くする 56">
            <a:extLst>
              <a:ext uri="{FF2B5EF4-FFF2-40B4-BE49-F238E27FC236}">
                <a16:creationId xmlns:a16="http://schemas.microsoft.com/office/drawing/2014/main" id="{167B82C0-837C-4337-975D-8C254ED1CA2B}"/>
              </a:ext>
            </a:extLst>
          </xdr:cNvPr>
          <xdr:cNvSpPr/>
        </xdr:nvSpPr>
        <xdr:spPr>
          <a:xfrm>
            <a:off x="6667500" y="25784174"/>
            <a:ext cx="447675" cy="485775"/>
          </a:xfrm>
          <a:prstGeom prst="roundRect">
            <a:avLst>
              <a:gd name="adj" fmla="val 2143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  <xdr:sp macro="" textlink="">
        <xdr:nvSpPr>
          <xdr:cNvPr id="61" name="四角形: 角を丸くする 60">
            <a:extLst>
              <a:ext uri="{FF2B5EF4-FFF2-40B4-BE49-F238E27FC236}">
                <a16:creationId xmlns:a16="http://schemas.microsoft.com/office/drawing/2014/main" id="{63A9E86B-5D68-4542-89F6-F60AA90B644D}"/>
              </a:ext>
            </a:extLst>
          </xdr:cNvPr>
          <xdr:cNvSpPr/>
        </xdr:nvSpPr>
        <xdr:spPr>
          <a:xfrm>
            <a:off x="3181350" y="27270075"/>
            <a:ext cx="1771650" cy="323850"/>
          </a:xfrm>
          <a:prstGeom prst="roundRect">
            <a:avLst>
              <a:gd name="adj" fmla="val 2143"/>
            </a:avLst>
          </a:prstGeom>
          <a:noFill/>
          <a:ln w="28575">
            <a:solidFill>
              <a:srgbClr val="FFC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  <xdr:sp macro="" textlink="">
        <xdr:nvSpPr>
          <xdr:cNvPr id="63" name="四角形: 角を丸くする 62">
            <a:extLst>
              <a:ext uri="{FF2B5EF4-FFF2-40B4-BE49-F238E27FC236}">
                <a16:creationId xmlns:a16="http://schemas.microsoft.com/office/drawing/2014/main" id="{48C153CD-3C42-41F1-8710-E9533C349B9C}"/>
              </a:ext>
            </a:extLst>
          </xdr:cNvPr>
          <xdr:cNvSpPr/>
        </xdr:nvSpPr>
        <xdr:spPr>
          <a:xfrm>
            <a:off x="8181975" y="25860375"/>
            <a:ext cx="1771650" cy="323850"/>
          </a:xfrm>
          <a:prstGeom prst="roundRect">
            <a:avLst>
              <a:gd name="adj" fmla="val 2143"/>
            </a:avLst>
          </a:prstGeom>
          <a:noFill/>
          <a:ln w="28575">
            <a:solidFill>
              <a:srgbClr val="0070C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</xdr:grpSp>
    <xdr:clientData/>
  </xdr:twoCellAnchor>
  <xdr:twoCellAnchor>
    <xdr:from>
      <xdr:col>0</xdr:col>
      <xdr:colOff>542924</xdr:colOff>
      <xdr:row>98</xdr:row>
      <xdr:rowOff>304800</xdr:rowOff>
    </xdr:from>
    <xdr:to>
      <xdr:col>7</xdr:col>
      <xdr:colOff>657225</xdr:colOff>
      <xdr:row>100</xdr:row>
      <xdr:rowOff>0</xdr:rowOff>
    </xdr:to>
    <xdr:grpSp>
      <xdr:nvGrpSpPr>
        <xdr:cNvPr id="66" name="グループ化 65">
          <a:extLst>
            <a:ext uri="{FF2B5EF4-FFF2-40B4-BE49-F238E27FC236}">
              <a16:creationId xmlns:a16="http://schemas.microsoft.com/office/drawing/2014/main" id="{34110D78-0E64-90AB-58B4-6E7613E8DAE4}"/>
            </a:ext>
          </a:extLst>
        </xdr:cNvPr>
        <xdr:cNvGrpSpPr/>
      </xdr:nvGrpSpPr>
      <xdr:grpSpPr>
        <a:xfrm>
          <a:off x="542924" y="26774775"/>
          <a:ext cx="6515101" cy="323850"/>
          <a:chOff x="542924" y="25060275"/>
          <a:chExt cx="6515101" cy="323850"/>
        </a:xfrm>
      </xdr:grpSpPr>
      <xdr:sp macro="" textlink="">
        <xdr:nvSpPr>
          <xdr:cNvPr id="60" name="四角形: 角を丸くする 59">
            <a:extLst>
              <a:ext uri="{FF2B5EF4-FFF2-40B4-BE49-F238E27FC236}">
                <a16:creationId xmlns:a16="http://schemas.microsoft.com/office/drawing/2014/main" id="{D374233E-115E-40DD-AF97-D8405B238DDE}"/>
              </a:ext>
            </a:extLst>
          </xdr:cNvPr>
          <xdr:cNvSpPr/>
        </xdr:nvSpPr>
        <xdr:spPr>
          <a:xfrm>
            <a:off x="3286126" y="25060275"/>
            <a:ext cx="1314450" cy="314325"/>
          </a:xfrm>
          <a:prstGeom prst="roundRect">
            <a:avLst>
              <a:gd name="adj" fmla="val 2143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  <xdr:sp macro="" textlink="">
        <xdr:nvSpPr>
          <xdr:cNvPr id="62" name="四角形: 角を丸くする 61">
            <a:extLst>
              <a:ext uri="{FF2B5EF4-FFF2-40B4-BE49-F238E27FC236}">
                <a16:creationId xmlns:a16="http://schemas.microsoft.com/office/drawing/2014/main" id="{5861E380-04DB-4AB4-A37E-EF88B397872D}"/>
              </a:ext>
            </a:extLst>
          </xdr:cNvPr>
          <xdr:cNvSpPr/>
        </xdr:nvSpPr>
        <xdr:spPr>
          <a:xfrm>
            <a:off x="542924" y="25060275"/>
            <a:ext cx="2486025" cy="314325"/>
          </a:xfrm>
          <a:prstGeom prst="roundRect">
            <a:avLst>
              <a:gd name="adj" fmla="val 2143"/>
            </a:avLst>
          </a:prstGeom>
          <a:noFill/>
          <a:ln w="28575">
            <a:solidFill>
              <a:srgbClr val="FFC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  <xdr:sp macro="" textlink="">
        <xdr:nvSpPr>
          <xdr:cNvPr id="64" name="四角形: 角を丸くする 63">
            <a:extLst>
              <a:ext uri="{FF2B5EF4-FFF2-40B4-BE49-F238E27FC236}">
                <a16:creationId xmlns:a16="http://schemas.microsoft.com/office/drawing/2014/main" id="{40A7AB41-E9BE-4C77-A1C8-6F5BF7E5B58F}"/>
              </a:ext>
            </a:extLst>
          </xdr:cNvPr>
          <xdr:cNvSpPr/>
        </xdr:nvSpPr>
        <xdr:spPr>
          <a:xfrm>
            <a:off x="4924425" y="25060275"/>
            <a:ext cx="2133600" cy="323850"/>
          </a:xfrm>
          <a:prstGeom prst="roundRect">
            <a:avLst>
              <a:gd name="adj" fmla="val 2143"/>
            </a:avLst>
          </a:prstGeom>
          <a:noFill/>
          <a:ln w="28575">
            <a:solidFill>
              <a:srgbClr val="0070C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</xdr:grpSp>
    <xdr:clientData/>
  </xdr:twoCellAnchor>
  <xdr:twoCellAnchor>
    <xdr:from>
      <xdr:col>0</xdr:col>
      <xdr:colOff>304800</xdr:colOff>
      <xdr:row>112</xdr:row>
      <xdr:rowOff>57150</xdr:rowOff>
    </xdr:from>
    <xdr:to>
      <xdr:col>0</xdr:col>
      <xdr:colOff>638175</xdr:colOff>
      <xdr:row>112</xdr:row>
      <xdr:rowOff>266700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D49621A3-2147-4A67-BAD4-139E24AC56BF}"/>
            </a:ext>
          </a:extLst>
        </xdr:cNvPr>
        <xdr:cNvSpPr txBox="1"/>
      </xdr:nvSpPr>
      <xdr:spPr>
        <a:xfrm>
          <a:off x="304800" y="24183975"/>
          <a:ext cx="333375" cy="20955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Ｈ</a:t>
          </a:r>
          <a:r>
            <a:rPr kumimoji="1" lang="en-US" altLang="ja-JP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endParaRPr kumimoji="1" lang="ja-JP" altLang="en-US" sz="1200" b="1" kern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542925</xdr:colOff>
      <xdr:row>116</xdr:row>
      <xdr:rowOff>19050</xdr:rowOff>
    </xdr:from>
    <xdr:to>
      <xdr:col>5</xdr:col>
      <xdr:colOff>648353</xdr:colOff>
      <xdr:row>124</xdr:row>
      <xdr:rowOff>228980</xdr:rowOff>
    </xdr:to>
    <xdr:grpSp>
      <xdr:nvGrpSpPr>
        <xdr:cNvPr id="73" name="グループ化 72">
          <a:extLst>
            <a:ext uri="{FF2B5EF4-FFF2-40B4-BE49-F238E27FC236}">
              <a16:creationId xmlns:a16="http://schemas.microsoft.com/office/drawing/2014/main" id="{58EAFA29-7E4D-DE77-C839-A04F29966CE4}"/>
            </a:ext>
          </a:extLst>
        </xdr:cNvPr>
        <xdr:cNvGrpSpPr/>
      </xdr:nvGrpSpPr>
      <xdr:grpSpPr>
        <a:xfrm>
          <a:off x="542925" y="32146875"/>
          <a:ext cx="4677428" cy="2724530"/>
          <a:chOff x="542925" y="30432375"/>
          <a:chExt cx="4677428" cy="2724530"/>
        </a:xfrm>
      </xdr:grpSpPr>
      <xdr:pic>
        <xdr:nvPicPr>
          <xdr:cNvPr id="69" name="図 68">
            <a:extLst>
              <a:ext uri="{FF2B5EF4-FFF2-40B4-BE49-F238E27FC236}">
                <a16:creationId xmlns:a16="http://schemas.microsoft.com/office/drawing/2014/main" id="{2E543DE3-C4C4-4515-1F89-71D200D8254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542925" y="30432375"/>
            <a:ext cx="4677428" cy="2724530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sp macro="" textlink="">
        <xdr:nvSpPr>
          <xdr:cNvPr id="70" name="四角形: 角を丸くする 69">
            <a:extLst>
              <a:ext uri="{FF2B5EF4-FFF2-40B4-BE49-F238E27FC236}">
                <a16:creationId xmlns:a16="http://schemas.microsoft.com/office/drawing/2014/main" id="{57F8A0E1-0088-4B6B-85A1-DA101FE57447}"/>
              </a:ext>
            </a:extLst>
          </xdr:cNvPr>
          <xdr:cNvSpPr/>
        </xdr:nvSpPr>
        <xdr:spPr>
          <a:xfrm>
            <a:off x="3324225" y="30861000"/>
            <a:ext cx="1771650" cy="323850"/>
          </a:xfrm>
          <a:prstGeom prst="roundRect">
            <a:avLst>
              <a:gd name="adj" fmla="val 2143"/>
            </a:avLst>
          </a:prstGeom>
          <a:noFill/>
          <a:ln w="28575">
            <a:solidFill>
              <a:srgbClr val="0070C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  <xdr:sp macro="" textlink="">
        <xdr:nvSpPr>
          <xdr:cNvPr id="71" name="四角形: 角を丸くする 70">
            <a:extLst>
              <a:ext uri="{FF2B5EF4-FFF2-40B4-BE49-F238E27FC236}">
                <a16:creationId xmlns:a16="http://schemas.microsoft.com/office/drawing/2014/main" id="{915C3790-C9D3-40D1-BE80-FE1AF93BBFDA}"/>
              </a:ext>
            </a:extLst>
          </xdr:cNvPr>
          <xdr:cNvSpPr/>
        </xdr:nvSpPr>
        <xdr:spPr>
          <a:xfrm>
            <a:off x="3324225" y="31346775"/>
            <a:ext cx="1771650" cy="323850"/>
          </a:xfrm>
          <a:prstGeom prst="roundRect">
            <a:avLst>
              <a:gd name="adj" fmla="val 2143"/>
            </a:avLst>
          </a:prstGeom>
          <a:noFill/>
          <a:ln w="28575">
            <a:solidFill>
              <a:srgbClr val="FFC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  <xdr:sp macro="" textlink="">
        <xdr:nvSpPr>
          <xdr:cNvPr id="72" name="四角形: 角を丸くする 71">
            <a:extLst>
              <a:ext uri="{FF2B5EF4-FFF2-40B4-BE49-F238E27FC236}">
                <a16:creationId xmlns:a16="http://schemas.microsoft.com/office/drawing/2014/main" id="{61A79F20-ED15-4E5D-8219-A17AD73D13FF}"/>
              </a:ext>
            </a:extLst>
          </xdr:cNvPr>
          <xdr:cNvSpPr/>
        </xdr:nvSpPr>
        <xdr:spPr>
          <a:xfrm>
            <a:off x="3324225" y="31794450"/>
            <a:ext cx="1771650" cy="323850"/>
          </a:xfrm>
          <a:prstGeom prst="roundRect">
            <a:avLst>
              <a:gd name="adj" fmla="val 2143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</xdr:grpSp>
    <xdr:clientData/>
  </xdr:twoCellAnchor>
  <xdr:twoCellAnchor>
    <xdr:from>
      <xdr:col>0</xdr:col>
      <xdr:colOff>561974</xdr:colOff>
      <xdr:row>114</xdr:row>
      <xdr:rowOff>9525</xdr:rowOff>
    </xdr:from>
    <xdr:to>
      <xdr:col>2</xdr:col>
      <xdr:colOff>838199</xdr:colOff>
      <xdr:row>114</xdr:row>
      <xdr:rowOff>285750</xdr:rowOff>
    </xdr:to>
    <xdr:sp macro="" textlink="">
      <xdr:nvSpPr>
        <xdr:cNvPr id="74" name="四角形: 角を丸くする 73">
          <a:extLst>
            <a:ext uri="{FF2B5EF4-FFF2-40B4-BE49-F238E27FC236}">
              <a16:creationId xmlns:a16="http://schemas.microsoft.com/office/drawing/2014/main" id="{2ACCD6BB-8D3E-4E68-8665-772970659AFC}"/>
            </a:ext>
          </a:extLst>
        </xdr:cNvPr>
        <xdr:cNvSpPr/>
      </xdr:nvSpPr>
      <xdr:spPr>
        <a:xfrm>
          <a:off x="561974" y="29794200"/>
          <a:ext cx="2105025" cy="276225"/>
        </a:xfrm>
        <a:prstGeom prst="roundRect">
          <a:avLst>
            <a:gd name="adj" fmla="val 2143"/>
          </a:avLst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4</xdr:col>
      <xdr:colOff>390524</xdr:colOff>
      <xdr:row>114</xdr:row>
      <xdr:rowOff>28576</xdr:rowOff>
    </xdr:from>
    <xdr:to>
      <xdr:col>5</xdr:col>
      <xdr:colOff>904875</xdr:colOff>
      <xdr:row>114</xdr:row>
      <xdr:rowOff>295276</xdr:rowOff>
    </xdr:to>
    <xdr:sp macro="" textlink="">
      <xdr:nvSpPr>
        <xdr:cNvPr id="75" name="四角形: 角を丸くする 74">
          <a:extLst>
            <a:ext uri="{FF2B5EF4-FFF2-40B4-BE49-F238E27FC236}">
              <a16:creationId xmlns:a16="http://schemas.microsoft.com/office/drawing/2014/main" id="{B06ED611-3E55-45B1-B8D0-C86EF42728B9}"/>
            </a:ext>
          </a:extLst>
        </xdr:cNvPr>
        <xdr:cNvSpPr/>
      </xdr:nvSpPr>
      <xdr:spPr>
        <a:xfrm>
          <a:off x="4048124" y="29813251"/>
          <a:ext cx="1428751" cy="266700"/>
        </a:xfrm>
        <a:prstGeom prst="roundRect">
          <a:avLst>
            <a:gd name="adj" fmla="val 2143"/>
          </a:avLst>
        </a:prstGeom>
        <a:noFill/>
        <a:ln w="28575"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400050</xdr:colOff>
      <xdr:row>115</xdr:row>
      <xdr:rowOff>28576</xdr:rowOff>
    </xdr:from>
    <xdr:to>
      <xdr:col>3</xdr:col>
      <xdr:colOff>781050</xdr:colOff>
      <xdr:row>115</xdr:row>
      <xdr:rowOff>276226</xdr:rowOff>
    </xdr:to>
    <xdr:sp macro="" textlink="">
      <xdr:nvSpPr>
        <xdr:cNvPr id="76" name="四角形: 角を丸くする 75">
          <a:extLst>
            <a:ext uri="{FF2B5EF4-FFF2-40B4-BE49-F238E27FC236}">
              <a16:creationId xmlns:a16="http://schemas.microsoft.com/office/drawing/2014/main" id="{1D84F7FE-886C-4052-81D7-10D7F6A129DE}"/>
            </a:ext>
          </a:extLst>
        </xdr:cNvPr>
        <xdr:cNvSpPr/>
      </xdr:nvSpPr>
      <xdr:spPr>
        <a:xfrm>
          <a:off x="1314450" y="30127576"/>
          <a:ext cx="2209800" cy="247650"/>
        </a:xfrm>
        <a:prstGeom prst="roundRect">
          <a:avLst>
            <a:gd name="adj" fmla="val 2143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5</xdr:col>
      <xdr:colOff>476250</xdr:colOff>
      <xdr:row>65</xdr:row>
      <xdr:rowOff>38100</xdr:rowOff>
    </xdr:from>
    <xdr:to>
      <xdr:col>5</xdr:col>
      <xdr:colOff>781050</xdr:colOff>
      <xdr:row>65</xdr:row>
      <xdr:rowOff>257175</xdr:rowOff>
    </xdr:to>
    <xdr:sp macro="" textlink="">
      <xdr:nvSpPr>
        <xdr:cNvPr id="77" name="四角形: 角を丸くする 76">
          <a:extLst>
            <a:ext uri="{FF2B5EF4-FFF2-40B4-BE49-F238E27FC236}">
              <a16:creationId xmlns:a16="http://schemas.microsoft.com/office/drawing/2014/main" id="{B61EC6B2-544E-4615-A7FA-199D58F001CA}"/>
            </a:ext>
          </a:extLst>
        </xdr:cNvPr>
        <xdr:cNvSpPr/>
      </xdr:nvSpPr>
      <xdr:spPr>
        <a:xfrm>
          <a:off x="5048250" y="14420850"/>
          <a:ext cx="304800" cy="219075"/>
        </a:xfrm>
        <a:prstGeom prst="roundRect">
          <a:avLst>
            <a:gd name="adj" fmla="val 2143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5</xdr:col>
      <xdr:colOff>457200</xdr:colOff>
      <xdr:row>66</xdr:row>
      <xdr:rowOff>38100</xdr:rowOff>
    </xdr:from>
    <xdr:to>
      <xdr:col>5</xdr:col>
      <xdr:colOff>762000</xdr:colOff>
      <xdr:row>66</xdr:row>
      <xdr:rowOff>257175</xdr:rowOff>
    </xdr:to>
    <xdr:sp macro="" textlink="">
      <xdr:nvSpPr>
        <xdr:cNvPr id="78" name="四角形: 角を丸くする 77">
          <a:extLst>
            <a:ext uri="{FF2B5EF4-FFF2-40B4-BE49-F238E27FC236}">
              <a16:creationId xmlns:a16="http://schemas.microsoft.com/office/drawing/2014/main" id="{B4EB94C6-5B64-4EFC-A36E-5E1FCFEB0EAD}"/>
            </a:ext>
          </a:extLst>
        </xdr:cNvPr>
        <xdr:cNvSpPr/>
      </xdr:nvSpPr>
      <xdr:spPr>
        <a:xfrm>
          <a:off x="5029200" y="14735175"/>
          <a:ext cx="304800" cy="219075"/>
        </a:xfrm>
        <a:prstGeom prst="roundRect">
          <a:avLst>
            <a:gd name="adj" fmla="val 2143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3</xdr:col>
      <xdr:colOff>552451</xdr:colOff>
      <xdr:row>75</xdr:row>
      <xdr:rowOff>304800</xdr:rowOff>
    </xdr:from>
    <xdr:to>
      <xdr:col>5</xdr:col>
      <xdr:colOff>247651</xdr:colOff>
      <xdr:row>76</xdr:row>
      <xdr:rowOff>238125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9672B3BD-2058-4542-8BA1-2CD6042DB501}"/>
            </a:ext>
          </a:extLst>
        </xdr:cNvPr>
        <xdr:cNvSpPr txBox="1"/>
      </xdr:nvSpPr>
      <xdr:spPr>
        <a:xfrm>
          <a:off x="3295651" y="17830800"/>
          <a:ext cx="1524000" cy="2476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入力しない</a:t>
          </a:r>
        </a:p>
      </xdr:txBody>
    </xdr:sp>
    <xdr:clientData/>
  </xdr:twoCellAnchor>
  <xdr:twoCellAnchor>
    <xdr:from>
      <xdr:col>5</xdr:col>
      <xdr:colOff>638175</xdr:colOff>
      <xdr:row>119</xdr:row>
      <xdr:rowOff>47625</xdr:rowOff>
    </xdr:from>
    <xdr:to>
      <xdr:col>6</xdr:col>
      <xdr:colOff>476250</xdr:colOff>
      <xdr:row>119</xdr:row>
      <xdr:rowOff>276225</xdr:rowOff>
    </xdr:to>
    <xdr:sp macro="" textlink="">
      <xdr:nvSpPr>
        <xdr:cNvPr id="80" name="矢印: 右 79">
          <a:extLst>
            <a:ext uri="{FF2B5EF4-FFF2-40B4-BE49-F238E27FC236}">
              <a16:creationId xmlns:a16="http://schemas.microsoft.com/office/drawing/2014/main" id="{0B7BCF35-4130-4E2E-A8D1-C10BF464B359}"/>
            </a:ext>
          </a:extLst>
        </xdr:cNvPr>
        <xdr:cNvSpPr/>
      </xdr:nvSpPr>
      <xdr:spPr>
        <a:xfrm rot="10800000">
          <a:off x="5210175" y="31403925"/>
          <a:ext cx="752475" cy="2286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 editAs="oneCell">
    <xdr:from>
      <xdr:col>0</xdr:col>
      <xdr:colOff>542925</xdr:colOff>
      <xdr:row>127</xdr:row>
      <xdr:rowOff>76200</xdr:rowOff>
    </xdr:from>
    <xdr:to>
      <xdr:col>5</xdr:col>
      <xdr:colOff>705511</xdr:colOff>
      <xdr:row>132</xdr:row>
      <xdr:rowOff>133577</xdr:rowOff>
    </xdr:to>
    <xdr:pic>
      <xdr:nvPicPr>
        <xdr:cNvPr id="81" name="図 80">
          <a:extLst>
            <a:ext uri="{FF2B5EF4-FFF2-40B4-BE49-F238E27FC236}">
              <a16:creationId xmlns:a16="http://schemas.microsoft.com/office/drawing/2014/main" id="{18D5F629-60F7-59BC-BFF3-B7E7BC8E2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42925" y="33947100"/>
          <a:ext cx="4734586" cy="162900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3</xdr:col>
      <xdr:colOff>581025</xdr:colOff>
      <xdr:row>123</xdr:row>
      <xdr:rowOff>123825</xdr:rowOff>
    </xdr:from>
    <xdr:to>
      <xdr:col>5</xdr:col>
      <xdr:colOff>523875</xdr:colOff>
      <xdr:row>124</xdr:row>
      <xdr:rowOff>133350</xdr:rowOff>
    </xdr:to>
    <xdr:sp macro="" textlink="">
      <xdr:nvSpPr>
        <xdr:cNvPr id="82" name="四角形: 角を丸くする 81">
          <a:extLst>
            <a:ext uri="{FF2B5EF4-FFF2-40B4-BE49-F238E27FC236}">
              <a16:creationId xmlns:a16="http://schemas.microsoft.com/office/drawing/2014/main" id="{56197965-4A12-4D57-915B-0901819F3701}"/>
            </a:ext>
          </a:extLst>
        </xdr:cNvPr>
        <xdr:cNvSpPr/>
      </xdr:nvSpPr>
      <xdr:spPr>
        <a:xfrm>
          <a:off x="3324225" y="32737425"/>
          <a:ext cx="1771650" cy="323850"/>
        </a:xfrm>
        <a:prstGeom prst="roundRect">
          <a:avLst>
            <a:gd name="adj" fmla="val 2143"/>
          </a:avLst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0</xdr:col>
      <xdr:colOff>581025</xdr:colOff>
      <xdr:row>126</xdr:row>
      <xdr:rowOff>0</xdr:rowOff>
    </xdr:from>
    <xdr:to>
      <xdr:col>1</xdr:col>
      <xdr:colOff>790575</xdr:colOff>
      <xdr:row>127</xdr:row>
      <xdr:rowOff>9525</xdr:rowOff>
    </xdr:to>
    <xdr:sp macro="" textlink="">
      <xdr:nvSpPr>
        <xdr:cNvPr id="83" name="四角形: 角を丸くする 82">
          <a:extLst>
            <a:ext uri="{FF2B5EF4-FFF2-40B4-BE49-F238E27FC236}">
              <a16:creationId xmlns:a16="http://schemas.microsoft.com/office/drawing/2014/main" id="{6956AC80-CBF8-4632-8B39-6788478CD39E}"/>
            </a:ext>
          </a:extLst>
        </xdr:cNvPr>
        <xdr:cNvSpPr/>
      </xdr:nvSpPr>
      <xdr:spPr>
        <a:xfrm>
          <a:off x="581025" y="33556575"/>
          <a:ext cx="1123950" cy="323850"/>
        </a:xfrm>
        <a:prstGeom prst="roundRect">
          <a:avLst>
            <a:gd name="adj" fmla="val 2143"/>
          </a:avLst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</xdr:col>
      <xdr:colOff>666750</xdr:colOff>
      <xdr:row>130</xdr:row>
      <xdr:rowOff>104775</xdr:rowOff>
    </xdr:from>
    <xdr:to>
      <xdr:col>4</xdr:col>
      <xdr:colOff>609600</xdr:colOff>
      <xdr:row>131</xdr:row>
      <xdr:rowOff>114300</xdr:rowOff>
    </xdr:to>
    <xdr:sp macro="" textlink="">
      <xdr:nvSpPr>
        <xdr:cNvPr id="84" name="四角形: 角を丸くする 83">
          <a:extLst>
            <a:ext uri="{FF2B5EF4-FFF2-40B4-BE49-F238E27FC236}">
              <a16:creationId xmlns:a16="http://schemas.microsoft.com/office/drawing/2014/main" id="{BA3C5444-8295-4D94-92D4-A73DB306FC47}"/>
            </a:ext>
          </a:extLst>
        </xdr:cNvPr>
        <xdr:cNvSpPr/>
      </xdr:nvSpPr>
      <xdr:spPr>
        <a:xfrm>
          <a:off x="2495550" y="34918650"/>
          <a:ext cx="1771650" cy="323850"/>
        </a:xfrm>
        <a:prstGeom prst="roundRect">
          <a:avLst>
            <a:gd name="adj" fmla="val 2143"/>
          </a:avLst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4</xdr:col>
      <xdr:colOff>609600</xdr:colOff>
      <xdr:row>123</xdr:row>
      <xdr:rowOff>285750</xdr:rowOff>
    </xdr:from>
    <xdr:to>
      <xdr:col>5</xdr:col>
      <xdr:colOff>523875</xdr:colOff>
      <xdr:row>130</xdr:row>
      <xdr:rowOff>266700</xdr:rowOff>
    </xdr:to>
    <xdr:cxnSp macro="">
      <xdr:nvCxnSpPr>
        <xdr:cNvPr id="85" name="コネクタ: カギ線 84">
          <a:extLst>
            <a:ext uri="{FF2B5EF4-FFF2-40B4-BE49-F238E27FC236}">
              <a16:creationId xmlns:a16="http://schemas.microsoft.com/office/drawing/2014/main" id="{EA804C6D-26E0-4072-B120-EE48087ADE5D}"/>
            </a:ext>
          </a:extLst>
        </xdr:cNvPr>
        <xdr:cNvCxnSpPr>
          <a:stCxn id="82" idx="3"/>
          <a:endCxn id="84" idx="3"/>
        </xdr:cNvCxnSpPr>
      </xdr:nvCxnSpPr>
      <xdr:spPr>
        <a:xfrm flipH="1">
          <a:off x="4267200" y="32899350"/>
          <a:ext cx="828675" cy="2181225"/>
        </a:xfrm>
        <a:prstGeom prst="bentConnector3">
          <a:avLst>
            <a:gd name="adj1" fmla="val -57471"/>
          </a:avLst>
        </a:prstGeom>
        <a:ln w="38100" cap="rnd">
          <a:solidFill>
            <a:schemeClr val="accent6"/>
          </a:solidFill>
          <a:headEnd type="oval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304800</xdr:colOff>
      <xdr:row>45</xdr:row>
      <xdr:rowOff>57150</xdr:rowOff>
    </xdr:from>
    <xdr:to>
      <xdr:col>0</xdr:col>
      <xdr:colOff>638175</xdr:colOff>
      <xdr:row>45</xdr:row>
      <xdr:rowOff>266700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F48CE127-125B-41F5-8ADA-B68A949FB71E}"/>
            </a:ext>
          </a:extLst>
        </xdr:cNvPr>
        <xdr:cNvSpPr txBox="1"/>
      </xdr:nvSpPr>
      <xdr:spPr>
        <a:xfrm>
          <a:off x="304800" y="7839075"/>
          <a:ext cx="333375" cy="20955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Ｂ</a:t>
          </a:r>
          <a:r>
            <a:rPr kumimoji="1" lang="en-US" altLang="ja-JP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endParaRPr kumimoji="1" lang="ja-JP" altLang="en-US" sz="1200" b="1" kern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390525</xdr:colOff>
      <xdr:row>75</xdr:row>
      <xdr:rowOff>19050</xdr:rowOff>
    </xdr:from>
    <xdr:to>
      <xdr:col>5</xdr:col>
      <xdr:colOff>403225</xdr:colOff>
      <xdr:row>77</xdr:row>
      <xdr:rowOff>209550</xdr:rowOff>
    </xdr:to>
    <xdr:cxnSp macro="">
      <xdr:nvCxnSpPr>
        <xdr:cNvPr id="34" name="コネクタ: カギ線 33">
          <a:extLst>
            <a:ext uri="{FF2B5EF4-FFF2-40B4-BE49-F238E27FC236}">
              <a16:creationId xmlns:a16="http://schemas.microsoft.com/office/drawing/2014/main" id="{08C3AB59-A598-481B-890D-BFD00C64974B}"/>
            </a:ext>
          </a:extLst>
        </xdr:cNvPr>
        <xdr:cNvCxnSpPr>
          <a:stCxn id="49" idx="3"/>
          <a:endCxn id="50" idx="3"/>
        </xdr:cNvCxnSpPr>
      </xdr:nvCxnSpPr>
      <xdr:spPr>
        <a:xfrm>
          <a:off x="4962525" y="19259550"/>
          <a:ext cx="12700" cy="819150"/>
        </a:xfrm>
        <a:prstGeom prst="bentConnector3">
          <a:avLst>
            <a:gd name="adj1" fmla="val 4200000"/>
          </a:avLst>
        </a:prstGeom>
        <a:ln w="38100" cap="rnd">
          <a:solidFill>
            <a:srgbClr val="FF0000"/>
          </a:solidFill>
          <a:headEnd type="oval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390525</xdr:colOff>
      <xdr:row>89</xdr:row>
      <xdr:rowOff>76200</xdr:rowOff>
    </xdr:from>
    <xdr:to>
      <xdr:col>5</xdr:col>
      <xdr:colOff>403225</xdr:colOff>
      <xdr:row>90</xdr:row>
      <xdr:rowOff>180975</xdr:rowOff>
    </xdr:to>
    <xdr:cxnSp macro="">
      <xdr:nvCxnSpPr>
        <xdr:cNvPr id="38" name="コネクタ: カギ線 37">
          <a:extLst>
            <a:ext uri="{FF2B5EF4-FFF2-40B4-BE49-F238E27FC236}">
              <a16:creationId xmlns:a16="http://schemas.microsoft.com/office/drawing/2014/main" id="{7B13E9B0-F533-412A-ADE3-7652FC549720}"/>
            </a:ext>
          </a:extLst>
        </xdr:cNvPr>
        <xdr:cNvCxnSpPr>
          <a:stCxn id="52" idx="3"/>
          <a:endCxn id="53" idx="3"/>
        </xdr:cNvCxnSpPr>
      </xdr:nvCxnSpPr>
      <xdr:spPr>
        <a:xfrm>
          <a:off x="4962525" y="23717250"/>
          <a:ext cx="12700" cy="419100"/>
        </a:xfrm>
        <a:prstGeom prst="bentConnector3">
          <a:avLst>
            <a:gd name="adj1" fmla="val 4200000"/>
          </a:avLst>
        </a:prstGeom>
        <a:ln w="38100" cap="rnd">
          <a:solidFill>
            <a:srgbClr val="FFC000"/>
          </a:solidFill>
          <a:headEnd type="oval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85725</xdr:rowOff>
    </xdr:from>
    <xdr:to>
      <xdr:col>10</xdr:col>
      <xdr:colOff>895691</xdr:colOff>
      <xdr:row>28</xdr:row>
      <xdr:rowOff>95249</xdr:rowOff>
    </xdr:to>
    <xdr:pic>
      <xdr:nvPicPr>
        <xdr:cNvPr id="66" name="図 65">
          <a:extLst>
            <a:ext uri="{FF2B5EF4-FFF2-40B4-BE49-F238E27FC236}">
              <a16:creationId xmlns:a16="http://schemas.microsoft.com/office/drawing/2014/main" id="{D5B24E20-97A2-A95E-9F18-72DF5612C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2425"/>
          <a:ext cx="10039691" cy="551497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7</xdr:col>
      <xdr:colOff>590551</xdr:colOff>
      <xdr:row>3</xdr:row>
      <xdr:rowOff>57150</xdr:rowOff>
    </xdr:from>
    <xdr:to>
      <xdr:col>10</xdr:col>
      <xdr:colOff>838201</xdr:colOff>
      <xdr:row>26</xdr:row>
      <xdr:rowOff>95250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CEC9D55E-1179-4821-800F-9D98DF59C34E}"/>
            </a:ext>
          </a:extLst>
        </xdr:cNvPr>
        <xdr:cNvSpPr/>
      </xdr:nvSpPr>
      <xdr:spPr>
        <a:xfrm>
          <a:off x="6991351" y="590550"/>
          <a:ext cx="2990850" cy="4933950"/>
        </a:xfrm>
        <a:prstGeom prst="roundRect">
          <a:avLst>
            <a:gd name="adj" fmla="val 1939"/>
          </a:avLst>
        </a:prstGeom>
        <a:noFill/>
        <a:ln w="57150"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0</xdr:col>
      <xdr:colOff>304800</xdr:colOff>
      <xdr:row>36</xdr:row>
      <xdr:rowOff>57150</xdr:rowOff>
    </xdr:from>
    <xdr:to>
      <xdr:col>0</xdr:col>
      <xdr:colOff>638175</xdr:colOff>
      <xdr:row>36</xdr:row>
      <xdr:rowOff>266700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0F869ED-6EC7-483E-BE54-19C2EFDB8B77}"/>
            </a:ext>
          </a:extLst>
        </xdr:cNvPr>
        <xdr:cNvSpPr txBox="1"/>
      </xdr:nvSpPr>
      <xdr:spPr>
        <a:xfrm>
          <a:off x="304800" y="7839075"/>
          <a:ext cx="333375" cy="20955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Ａ</a:t>
          </a:r>
          <a:r>
            <a:rPr kumimoji="1" lang="en-US" altLang="ja-JP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endParaRPr kumimoji="1" lang="ja-JP" altLang="en-US" sz="1200" b="1" kern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oneCell">
    <xdr:from>
      <xdr:col>1</xdr:col>
      <xdr:colOff>57150</xdr:colOff>
      <xdr:row>38</xdr:row>
      <xdr:rowOff>276225</xdr:rowOff>
    </xdr:from>
    <xdr:to>
      <xdr:col>3</xdr:col>
      <xdr:colOff>619459</xdr:colOff>
      <xdr:row>40</xdr:row>
      <xdr:rowOff>28633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32284048-5C2F-4B3B-8AC9-A9847331DB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089"/>
        <a:stretch/>
      </xdr:blipFill>
      <xdr:spPr>
        <a:xfrm>
          <a:off x="971550" y="8686800"/>
          <a:ext cx="2391109" cy="38105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5</xdr:col>
      <xdr:colOff>571500</xdr:colOff>
      <xdr:row>38</xdr:row>
      <xdr:rowOff>266700</xdr:rowOff>
    </xdr:from>
    <xdr:to>
      <xdr:col>8</xdr:col>
      <xdr:colOff>209882</xdr:colOff>
      <xdr:row>40</xdr:row>
      <xdr:rowOff>28630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692569B1-E79F-42A3-8709-DF260A15E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3500" y="8677275"/>
          <a:ext cx="2381582" cy="39058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3</xdr:col>
      <xdr:colOff>904875</xdr:colOff>
      <xdr:row>39</xdr:row>
      <xdr:rowOff>47625</xdr:rowOff>
    </xdr:from>
    <xdr:to>
      <xdr:col>4</xdr:col>
      <xdr:colOff>742950</xdr:colOff>
      <xdr:row>39</xdr:row>
      <xdr:rowOff>276225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D2B55A66-2672-4427-91DE-073B280587AA}"/>
            </a:ext>
          </a:extLst>
        </xdr:cNvPr>
        <xdr:cNvSpPr/>
      </xdr:nvSpPr>
      <xdr:spPr>
        <a:xfrm>
          <a:off x="3648075" y="8772525"/>
          <a:ext cx="752475" cy="2286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0</xdr:col>
      <xdr:colOff>304800</xdr:colOff>
      <xdr:row>46</xdr:row>
      <xdr:rowOff>57150</xdr:rowOff>
    </xdr:from>
    <xdr:to>
      <xdr:col>0</xdr:col>
      <xdr:colOff>638175</xdr:colOff>
      <xdr:row>46</xdr:row>
      <xdr:rowOff>266700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C9DFC18-1430-4D72-9C8D-14BE35EF24A4}"/>
            </a:ext>
          </a:extLst>
        </xdr:cNvPr>
        <xdr:cNvSpPr txBox="1"/>
      </xdr:nvSpPr>
      <xdr:spPr>
        <a:xfrm>
          <a:off x="304800" y="14125575"/>
          <a:ext cx="333375" cy="20955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Ｃ</a:t>
          </a:r>
          <a:r>
            <a:rPr kumimoji="1" lang="en-US" altLang="ja-JP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endParaRPr kumimoji="1" lang="ja-JP" altLang="en-US" sz="1200" b="1" kern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oneCell">
    <xdr:from>
      <xdr:col>4</xdr:col>
      <xdr:colOff>438150</xdr:colOff>
      <xdr:row>47</xdr:row>
      <xdr:rowOff>9525</xdr:rowOff>
    </xdr:from>
    <xdr:to>
      <xdr:col>6</xdr:col>
      <xdr:colOff>276458</xdr:colOff>
      <xdr:row>48</xdr:row>
      <xdr:rowOff>43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8051DBD-A1DB-49A4-BD99-5910C06B3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95750" y="14392275"/>
          <a:ext cx="1667108" cy="30484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447675</xdr:colOff>
      <xdr:row>48</xdr:row>
      <xdr:rowOff>19050</xdr:rowOff>
    </xdr:from>
    <xdr:to>
      <xdr:col>6</xdr:col>
      <xdr:colOff>257404</xdr:colOff>
      <xdr:row>49</xdr:row>
      <xdr:rowOff>9567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F295BBA4-A173-4866-A1C4-C4B01E4D8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05275" y="14716125"/>
          <a:ext cx="1638529" cy="30484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0</xdr:col>
      <xdr:colOff>304800</xdr:colOff>
      <xdr:row>50</xdr:row>
      <xdr:rowOff>57150</xdr:rowOff>
    </xdr:from>
    <xdr:to>
      <xdr:col>0</xdr:col>
      <xdr:colOff>638175</xdr:colOff>
      <xdr:row>50</xdr:row>
      <xdr:rowOff>266700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2D329D2C-02F1-4A37-8DBA-871F02FE2FD0}"/>
            </a:ext>
          </a:extLst>
        </xdr:cNvPr>
        <xdr:cNvSpPr txBox="1"/>
      </xdr:nvSpPr>
      <xdr:spPr>
        <a:xfrm>
          <a:off x="304800" y="15382875"/>
          <a:ext cx="333375" cy="20955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D  </a:t>
          </a:r>
          <a:endParaRPr kumimoji="1" lang="ja-JP" altLang="en-US" sz="1200" b="1" kern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476250</xdr:colOff>
      <xdr:row>47</xdr:row>
      <xdr:rowOff>38100</xdr:rowOff>
    </xdr:from>
    <xdr:to>
      <xdr:col>5</xdr:col>
      <xdr:colOff>781050</xdr:colOff>
      <xdr:row>47</xdr:row>
      <xdr:rowOff>257175</xdr:rowOff>
    </xdr:to>
    <xdr:sp macro="" textlink="">
      <xdr:nvSpPr>
        <xdr:cNvPr id="57" name="四角形: 角を丸くする 56">
          <a:extLst>
            <a:ext uri="{FF2B5EF4-FFF2-40B4-BE49-F238E27FC236}">
              <a16:creationId xmlns:a16="http://schemas.microsoft.com/office/drawing/2014/main" id="{2CE2E7CD-86B5-479B-A3BC-09C46C44D6AC}"/>
            </a:ext>
          </a:extLst>
        </xdr:cNvPr>
        <xdr:cNvSpPr/>
      </xdr:nvSpPr>
      <xdr:spPr>
        <a:xfrm>
          <a:off x="5048250" y="14420850"/>
          <a:ext cx="304800" cy="219075"/>
        </a:xfrm>
        <a:prstGeom prst="roundRect">
          <a:avLst>
            <a:gd name="adj" fmla="val 2143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5</xdr:col>
      <xdr:colOff>457200</xdr:colOff>
      <xdr:row>48</xdr:row>
      <xdr:rowOff>38100</xdr:rowOff>
    </xdr:from>
    <xdr:to>
      <xdr:col>5</xdr:col>
      <xdr:colOff>762000</xdr:colOff>
      <xdr:row>48</xdr:row>
      <xdr:rowOff>257175</xdr:rowOff>
    </xdr:to>
    <xdr:sp macro="" textlink="">
      <xdr:nvSpPr>
        <xdr:cNvPr id="58" name="四角形: 角を丸くする 57">
          <a:extLst>
            <a:ext uri="{FF2B5EF4-FFF2-40B4-BE49-F238E27FC236}">
              <a16:creationId xmlns:a16="http://schemas.microsoft.com/office/drawing/2014/main" id="{5CBB399E-6287-495F-B067-80CA9F8E491F}"/>
            </a:ext>
          </a:extLst>
        </xdr:cNvPr>
        <xdr:cNvSpPr/>
      </xdr:nvSpPr>
      <xdr:spPr>
        <a:xfrm>
          <a:off x="5029200" y="14735175"/>
          <a:ext cx="304800" cy="219075"/>
        </a:xfrm>
        <a:prstGeom prst="roundRect">
          <a:avLst>
            <a:gd name="adj" fmla="val 2143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381000</xdr:colOff>
      <xdr:row>27</xdr:row>
      <xdr:rowOff>0</xdr:rowOff>
    </xdr:from>
    <xdr:to>
      <xdr:col>2</xdr:col>
      <xdr:colOff>247650</xdr:colOff>
      <xdr:row>28</xdr:row>
      <xdr:rowOff>142875</xdr:rowOff>
    </xdr:to>
    <xdr:sp macro="" textlink="">
      <xdr:nvSpPr>
        <xdr:cNvPr id="67" name="楕円 66">
          <a:extLst>
            <a:ext uri="{FF2B5EF4-FFF2-40B4-BE49-F238E27FC236}">
              <a16:creationId xmlns:a16="http://schemas.microsoft.com/office/drawing/2014/main" id="{BBDF895F-66D3-4370-9A12-2B9748A574C6}"/>
            </a:ext>
          </a:extLst>
        </xdr:cNvPr>
        <xdr:cNvSpPr/>
      </xdr:nvSpPr>
      <xdr:spPr>
        <a:xfrm>
          <a:off x="1295400" y="5600700"/>
          <a:ext cx="781050" cy="3143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6</xdr:col>
      <xdr:colOff>609601</xdr:colOff>
      <xdr:row>3</xdr:row>
      <xdr:rowOff>104775</xdr:rowOff>
    </xdr:from>
    <xdr:to>
      <xdr:col>6</xdr:col>
      <xdr:colOff>857251</xdr:colOff>
      <xdr:row>4</xdr:row>
      <xdr:rowOff>9525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6E47F2C-96F0-4D5A-8505-6D42E394643E}"/>
            </a:ext>
          </a:extLst>
        </xdr:cNvPr>
        <xdr:cNvSpPr txBox="1"/>
      </xdr:nvSpPr>
      <xdr:spPr>
        <a:xfrm>
          <a:off x="6096001" y="638175"/>
          <a:ext cx="247650" cy="17145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A  </a:t>
          </a:r>
          <a:endParaRPr kumimoji="1" lang="ja-JP" altLang="en-US" sz="1200" b="1" kern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371476</xdr:colOff>
      <xdr:row>4</xdr:row>
      <xdr:rowOff>238125</xdr:rowOff>
    </xdr:from>
    <xdr:to>
      <xdr:col>1</xdr:col>
      <xdr:colOff>619126</xdr:colOff>
      <xdr:row>5</xdr:row>
      <xdr:rowOff>142875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7D4B5A58-B8A5-46C4-8DE8-1E9CC7672C97}"/>
            </a:ext>
          </a:extLst>
        </xdr:cNvPr>
        <xdr:cNvSpPr txBox="1"/>
      </xdr:nvSpPr>
      <xdr:spPr>
        <a:xfrm>
          <a:off x="1285876" y="1038225"/>
          <a:ext cx="247650" cy="17145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Ｂ</a:t>
          </a:r>
          <a:r>
            <a:rPr kumimoji="1" lang="en-US" altLang="ja-JP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endParaRPr kumimoji="1" lang="ja-JP" altLang="en-US" sz="1200" b="1" kern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409576</xdr:colOff>
      <xdr:row>7</xdr:row>
      <xdr:rowOff>28575</xdr:rowOff>
    </xdr:from>
    <xdr:to>
      <xdr:col>3</xdr:col>
      <xdr:colOff>657226</xdr:colOff>
      <xdr:row>7</xdr:row>
      <xdr:rowOff>200025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5DF8010-7FD5-47EB-B755-173E4216FD46}"/>
            </a:ext>
          </a:extLst>
        </xdr:cNvPr>
        <xdr:cNvSpPr txBox="1"/>
      </xdr:nvSpPr>
      <xdr:spPr>
        <a:xfrm>
          <a:off x="3152776" y="1628775"/>
          <a:ext cx="247650" cy="17145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Ｃ　　　</a:t>
          </a:r>
          <a:r>
            <a:rPr kumimoji="1" lang="en-US" altLang="ja-JP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endParaRPr kumimoji="1" lang="ja-JP" altLang="en-US" sz="1200" b="1" kern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</xdr:col>
      <xdr:colOff>123825</xdr:colOff>
      <xdr:row>19</xdr:row>
      <xdr:rowOff>47625</xdr:rowOff>
    </xdr:from>
    <xdr:to>
      <xdr:col>2</xdr:col>
      <xdr:colOff>371475</xdr:colOff>
      <xdr:row>20</xdr:row>
      <xdr:rowOff>47625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139941D-796F-43A7-96F8-9338A16C93BD}"/>
            </a:ext>
          </a:extLst>
        </xdr:cNvPr>
        <xdr:cNvSpPr txBox="1"/>
      </xdr:nvSpPr>
      <xdr:spPr>
        <a:xfrm>
          <a:off x="1952625" y="4276725"/>
          <a:ext cx="247650" cy="17145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Ｄ　　　</a:t>
          </a:r>
          <a:r>
            <a:rPr kumimoji="1" lang="en-US" altLang="ja-JP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endParaRPr kumimoji="1" lang="ja-JP" altLang="en-US" sz="1200" b="1" kern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304800</xdr:colOff>
      <xdr:row>41</xdr:row>
      <xdr:rowOff>57150</xdr:rowOff>
    </xdr:from>
    <xdr:to>
      <xdr:col>0</xdr:col>
      <xdr:colOff>638175</xdr:colOff>
      <xdr:row>41</xdr:row>
      <xdr:rowOff>266700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7B90121E-EF0A-4F52-952F-F7AFBE7476AE}"/>
            </a:ext>
          </a:extLst>
        </xdr:cNvPr>
        <xdr:cNvSpPr txBox="1"/>
      </xdr:nvSpPr>
      <xdr:spPr>
        <a:xfrm>
          <a:off x="304800" y="9410700"/>
          <a:ext cx="333375" cy="20955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Ｂ</a:t>
          </a:r>
          <a:r>
            <a:rPr kumimoji="1" lang="en-US" altLang="ja-JP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endParaRPr kumimoji="1" lang="ja-JP" altLang="en-US" sz="1200" b="1" kern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285750</xdr:colOff>
      <xdr:row>53</xdr:row>
      <xdr:rowOff>28576</xdr:rowOff>
    </xdr:from>
    <xdr:to>
      <xdr:col>11</xdr:col>
      <xdr:colOff>720848</xdr:colOff>
      <xdr:row>62</xdr:row>
      <xdr:rowOff>266701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E0807E83-C486-FA29-7830-6439C7A4C853}"/>
            </a:ext>
          </a:extLst>
        </xdr:cNvPr>
        <xdr:cNvGrpSpPr/>
      </xdr:nvGrpSpPr>
      <xdr:grpSpPr>
        <a:xfrm>
          <a:off x="285750" y="13830301"/>
          <a:ext cx="10493498" cy="3067050"/>
          <a:chOff x="285750" y="13373101"/>
          <a:chExt cx="10493498" cy="3067050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7625A2DD-09AF-05BF-EE82-12C4C7533A0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285750" y="13373101"/>
            <a:ext cx="10493498" cy="3067050"/>
          </a:xfrm>
          <a:prstGeom prst="rect">
            <a:avLst/>
          </a:prstGeom>
        </xdr:spPr>
      </xdr:pic>
      <xdr:sp macro="" textlink="">
        <xdr:nvSpPr>
          <xdr:cNvPr id="4" name="四角形: 角を丸くする 3">
            <a:extLst>
              <a:ext uri="{FF2B5EF4-FFF2-40B4-BE49-F238E27FC236}">
                <a16:creationId xmlns:a16="http://schemas.microsoft.com/office/drawing/2014/main" id="{303AADA5-186E-48FF-B324-B40F9181573D}"/>
              </a:ext>
            </a:extLst>
          </xdr:cNvPr>
          <xdr:cNvSpPr/>
        </xdr:nvSpPr>
        <xdr:spPr>
          <a:xfrm>
            <a:off x="8610600" y="13639800"/>
            <a:ext cx="2009775" cy="2495550"/>
          </a:xfrm>
          <a:prstGeom prst="roundRect">
            <a:avLst>
              <a:gd name="adj" fmla="val 1939"/>
            </a:avLst>
          </a:prstGeom>
          <a:noFill/>
          <a:ln w="57150">
            <a:solidFill>
              <a:srgbClr val="FFFF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  <xdr:sp macro="" textlink="">
        <xdr:nvSpPr>
          <xdr:cNvPr id="5" name="四角形: 角を丸くする 4">
            <a:extLst>
              <a:ext uri="{FF2B5EF4-FFF2-40B4-BE49-F238E27FC236}">
                <a16:creationId xmlns:a16="http://schemas.microsoft.com/office/drawing/2014/main" id="{4C0DF05F-C71A-422A-AEC1-484CB9C19A2F}"/>
              </a:ext>
            </a:extLst>
          </xdr:cNvPr>
          <xdr:cNvSpPr/>
        </xdr:nvSpPr>
        <xdr:spPr>
          <a:xfrm>
            <a:off x="7115175" y="13573125"/>
            <a:ext cx="933450" cy="2695575"/>
          </a:xfrm>
          <a:prstGeom prst="roundRect">
            <a:avLst>
              <a:gd name="adj" fmla="val 0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</xdr:grpSp>
    <xdr:clientData/>
  </xdr:twoCellAnchor>
  <xdr:twoCellAnchor>
    <xdr:from>
      <xdr:col>4</xdr:col>
      <xdr:colOff>409575</xdr:colOff>
      <xdr:row>64</xdr:row>
      <xdr:rowOff>19052</xdr:rowOff>
    </xdr:from>
    <xdr:to>
      <xdr:col>5</xdr:col>
      <xdr:colOff>381001</xdr:colOff>
      <xdr:row>64</xdr:row>
      <xdr:rowOff>295276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8083F619-824F-422B-A937-20D1C11B8425}"/>
            </a:ext>
          </a:extLst>
        </xdr:cNvPr>
        <xdr:cNvSpPr/>
      </xdr:nvSpPr>
      <xdr:spPr>
        <a:xfrm>
          <a:off x="4067175" y="16821152"/>
          <a:ext cx="885826" cy="276224"/>
        </a:xfrm>
        <a:prstGeom prst="roundRect">
          <a:avLst>
            <a:gd name="adj" fmla="val 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7</xdr:col>
      <xdr:colOff>809625</xdr:colOff>
      <xdr:row>66</xdr:row>
      <xdr:rowOff>19050</xdr:rowOff>
    </xdr:from>
    <xdr:to>
      <xdr:col>10</xdr:col>
      <xdr:colOff>438150</xdr:colOff>
      <xdr:row>66</xdr:row>
      <xdr:rowOff>295275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7B2FDBC7-E6E5-4278-91FC-6749E5221243}"/>
            </a:ext>
          </a:extLst>
        </xdr:cNvPr>
        <xdr:cNvSpPr/>
      </xdr:nvSpPr>
      <xdr:spPr>
        <a:xfrm>
          <a:off x="7210425" y="17449800"/>
          <a:ext cx="2371725" cy="276225"/>
        </a:xfrm>
        <a:prstGeom prst="roundRect">
          <a:avLst>
            <a:gd name="adj" fmla="val 1939"/>
          </a:avLst>
        </a:prstGeom>
        <a:noFill/>
        <a:ln w="57150"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 editAs="oneCell">
    <xdr:from>
      <xdr:col>1</xdr:col>
      <xdr:colOff>38100</xdr:colOff>
      <xdr:row>67</xdr:row>
      <xdr:rowOff>66675</xdr:rowOff>
    </xdr:from>
    <xdr:to>
      <xdr:col>5</xdr:col>
      <xdr:colOff>10032</xdr:colOff>
      <xdr:row>71</xdr:row>
      <xdr:rowOff>76378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D723C27E-1256-E628-55E6-AB47A3982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0" y="17811750"/>
          <a:ext cx="3629532" cy="126700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0</xdr:col>
      <xdr:colOff>890587</xdr:colOff>
      <xdr:row>74</xdr:row>
      <xdr:rowOff>28575</xdr:rowOff>
    </xdr:from>
    <xdr:to>
      <xdr:col>4</xdr:col>
      <xdr:colOff>881061</xdr:colOff>
      <xdr:row>82</xdr:row>
      <xdr:rowOff>248032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id="{6FDC1B25-0849-906E-8271-7CD4FA0E77EF}"/>
            </a:ext>
          </a:extLst>
        </xdr:cNvPr>
        <xdr:cNvGrpSpPr/>
      </xdr:nvGrpSpPr>
      <xdr:grpSpPr>
        <a:xfrm>
          <a:off x="890587" y="20431125"/>
          <a:ext cx="3648074" cy="2734057"/>
          <a:chOff x="890587" y="19659600"/>
          <a:chExt cx="3648074" cy="2734057"/>
        </a:xfrm>
      </xdr:grpSpPr>
      <xdr:pic>
        <xdr:nvPicPr>
          <xdr:cNvPr id="12" name="図 11">
            <a:extLst>
              <a:ext uri="{FF2B5EF4-FFF2-40B4-BE49-F238E27FC236}">
                <a16:creationId xmlns:a16="http://schemas.microsoft.com/office/drawing/2014/main" id="{B77A5B02-E115-83E4-755D-A95452C5BA6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923674" y="19659600"/>
            <a:ext cx="3581900" cy="2734057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sp macro="" textlink="">
        <xdr:nvSpPr>
          <xdr:cNvPr id="19" name="四角形: 角を丸くする 18">
            <a:extLst>
              <a:ext uri="{FF2B5EF4-FFF2-40B4-BE49-F238E27FC236}">
                <a16:creationId xmlns:a16="http://schemas.microsoft.com/office/drawing/2014/main" id="{D08B8BD4-CE46-4138-8F28-BD7B12AC3BCF}"/>
              </a:ext>
            </a:extLst>
          </xdr:cNvPr>
          <xdr:cNvSpPr/>
        </xdr:nvSpPr>
        <xdr:spPr>
          <a:xfrm>
            <a:off x="890587" y="19897725"/>
            <a:ext cx="3648074" cy="1009650"/>
          </a:xfrm>
          <a:prstGeom prst="roundRect">
            <a:avLst>
              <a:gd name="adj" fmla="val 0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  <xdr:sp macro="" textlink="">
        <xdr:nvSpPr>
          <xdr:cNvPr id="21" name="四角形: 角を丸くする 20">
            <a:extLst>
              <a:ext uri="{FF2B5EF4-FFF2-40B4-BE49-F238E27FC236}">
                <a16:creationId xmlns:a16="http://schemas.microsoft.com/office/drawing/2014/main" id="{72F29662-8BB0-4B84-BC3E-CE0C661E8ACD}"/>
              </a:ext>
            </a:extLst>
          </xdr:cNvPr>
          <xdr:cNvSpPr/>
        </xdr:nvSpPr>
        <xdr:spPr>
          <a:xfrm>
            <a:off x="890587" y="21145500"/>
            <a:ext cx="3648074" cy="266700"/>
          </a:xfrm>
          <a:prstGeom prst="roundRect">
            <a:avLst>
              <a:gd name="adj" fmla="val 0"/>
            </a:avLst>
          </a:prstGeom>
          <a:noFill/>
          <a:ln w="28575">
            <a:solidFill>
              <a:srgbClr val="0070C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  <xdr:sp macro="" textlink="">
        <xdr:nvSpPr>
          <xdr:cNvPr id="22" name="四角形: 角を丸くする 21">
            <a:extLst>
              <a:ext uri="{FF2B5EF4-FFF2-40B4-BE49-F238E27FC236}">
                <a16:creationId xmlns:a16="http://schemas.microsoft.com/office/drawing/2014/main" id="{0C508AB7-A0A4-4E87-8148-71712F66FAF0}"/>
              </a:ext>
            </a:extLst>
          </xdr:cNvPr>
          <xdr:cNvSpPr/>
        </xdr:nvSpPr>
        <xdr:spPr>
          <a:xfrm>
            <a:off x="890587" y="21621750"/>
            <a:ext cx="3648074" cy="266700"/>
          </a:xfrm>
          <a:prstGeom prst="roundRect">
            <a:avLst>
              <a:gd name="adj" fmla="val 0"/>
            </a:avLst>
          </a:prstGeom>
          <a:noFill/>
          <a:ln w="28575">
            <a:solidFill>
              <a:schemeClr val="accent6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</xdr:grpSp>
    <xdr:clientData/>
  </xdr:twoCellAnchor>
  <xdr:twoCellAnchor>
    <xdr:from>
      <xdr:col>6</xdr:col>
      <xdr:colOff>19050</xdr:colOff>
      <xdr:row>74</xdr:row>
      <xdr:rowOff>28575</xdr:rowOff>
    </xdr:from>
    <xdr:to>
      <xdr:col>11</xdr:col>
      <xdr:colOff>95899</xdr:colOff>
      <xdr:row>79</xdr:row>
      <xdr:rowOff>66900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6BA39738-9739-7FDF-BFCC-40B739151EC8}"/>
            </a:ext>
          </a:extLst>
        </xdr:cNvPr>
        <xdr:cNvGrpSpPr/>
      </xdr:nvGrpSpPr>
      <xdr:grpSpPr>
        <a:xfrm>
          <a:off x="5505450" y="20431125"/>
          <a:ext cx="4648849" cy="1609950"/>
          <a:chOff x="5505450" y="19659600"/>
          <a:chExt cx="4648849" cy="1609950"/>
        </a:xfrm>
      </xdr:grpSpPr>
      <xdr:pic>
        <xdr:nvPicPr>
          <xdr:cNvPr id="18" name="図 17">
            <a:extLst>
              <a:ext uri="{FF2B5EF4-FFF2-40B4-BE49-F238E27FC236}">
                <a16:creationId xmlns:a16="http://schemas.microsoft.com/office/drawing/2014/main" id="{013198E7-C2F3-71CD-257B-2C34E2159AF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5505450" y="19659600"/>
            <a:ext cx="4648849" cy="1609950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sp macro="" textlink="">
        <xdr:nvSpPr>
          <xdr:cNvPr id="20" name="四角形: 角を丸くする 19">
            <a:extLst>
              <a:ext uri="{FF2B5EF4-FFF2-40B4-BE49-F238E27FC236}">
                <a16:creationId xmlns:a16="http://schemas.microsoft.com/office/drawing/2014/main" id="{F2DCD5BC-FEB6-4468-A57A-E04FF0250C68}"/>
              </a:ext>
            </a:extLst>
          </xdr:cNvPr>
          <xdr:cNvSpPr/>
        </xdr:nvSpPr>
        <xdr:spPr>
          <a:xfrm>
            <a:off x="7153276" y="19816875"/>
            <a:ext cx="942974" cy="1352550"/>
          </a:xfrm>
          <a:prstGeom prst="roundRect">
            <a:avLst>
              <a:gd name="adj" fmla="val 0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  <xdr:sp macro="" textlink="">
        <xdr:nvSpPr>
          <xdr:cNvPr id="23" name="四角形: 角を丸くする 22">
            <a:extLst>
              <a:ext uri="{FF2B5EF4-FFF2-40B4-BE49-F238E27FC236}">
                <a16:creationId xmlns:a16="http://schemas.microsoft.com/office/drawing/2014/main" id="{E065FA8A-7ED1-4CC5-802E-BA5875CD0764}"/>
              </a:ext>
            </a:extLst>
          </xdr:cNvPr>
          <xdr:cNvSpPr/>
        </xdr:nvSpPr>
        <xdr:spPr>
          <a:xfrm>
            <a:off x="8134351" y="19816875"/>
            <a:ext cx="942974" cy="1352550"/>
          </a:xfrm>
          <a:prstGeom prst="roundRect">
            <a:avLst>
              <a:gd name="adj" fmla="val 0"/>
            </a:avLst>
          </a:prstGeom>
          <a:noFill/>
          <a:ln w="28575">
            <a:solidFill>
              <a:srgbClr val="0070C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  <xdr:sp macro="" textlink="">
        <xdr:nvSpPr>
          <xdr:cNvPr id="31" name="四角形: 角を丸くする 30">
            <a:extLst>
              <a:ext uri="{FF2B5EF4-FFF2-40B4-BE49-F238E27FC236}">
                <a16:creationId xmlns:a16="http://schemas.microsoft.com/office/drawing/2014/main" id="{49AB36AF-6E87-4E7B-9EBE-718D788771E0}"/>
              </a:ext>
            </a:extLst>
          </xdr:cNvPr>
          <xdr:cNvSpPr/>
        </xdr:nvSpPr>
        <xdr:spPr>
          <a:xfrm>
            <a:off x="9124951" y="19816875"/>
            <a:ext cx="942974" cy="1061925"/>
          </a:xfrm>
          <a:prstGeom prst="roundRect">
            <a:avLst>
              <a:gd name="adj" fmla="val 0"/>
            </a:avLst>
          </a:prstGeom>
          <a:noFill/>
          <a:ln w="28575">
            <a:solidFill>
              <a:schemeClr val="accent6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</xdr:grpSp>
    <xdr:clientData/>
  </xdr:twoCellAnchor>
  <xdr:twoCellAnchor>
    <xdr:from>
      <xdr:col>5</xdr:col>
      <xdr:colOff>66675</xdr:colOff>
      <xdr:row>76</xdr:row>
      <xdr:rowOff>19050</xdr:rowOff>
    </xdr:from>
    <xdr:to>
      <xdr:col>5</xdr:col>
      <xdr:colOff>819150</xdr:colOff>
      <xdr:row>76</xdr:row>
      <xdr:rowOff>247650</xdr:rowOff>
    </xdr:to>
    <xdr:sp macro="" textlink="">
      <xdr:nvSpPr>
        <xdr:cNvPr id="33" name="矢印: 右 32">
          <a:extLst>
            <a:ext uri="{FF2B5EF4-FFF2-40B4-BE49-F238E27FC236}">
              <a16:creationId xmlns:a16="http://schemas.microsoft.com/office/drawing/2014/main" id="{A1E4327A-EDB0-4DD8-999E-7348DDA24DE3}"/>
            </a:ext>
          </a:extLst>
        </xdr:cNvPr>
        <xdr:cNvSpPr/>
      </xdr:nvSpPr>
      <xdr:spPr>
        <a:xfrm>
          <a:off x="4638675" y="20278725"/>
          <a:ext cx="752475" cy="2286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</xdr:col>
      <xdr:colOff>628650</xdr:colOff>
      <xdr:row>67</xdr:row>
      <xdr:rowOff>295275</xdr:rowOff>
    </xdr:from>
    <xdr:to>
      <xdr:col>3</xdr:col>
      <xdr:colOff>47625</xdr:colOff>
      <xdr:row>68</xdr:row>
      <xdr:rowOff>295275</xdr:rowOff>
    </xdr:to>
    <xdr:sp macro="" textlink="">
      <xdr:nvSpPr>
        <xdr:cNvPr id="59" name="楕円 58">
          <a:extLst>
            <a:ext uri="{FF2B5EF4-FFF2-40B4-BE49-F238E27FC236}">
              <a16:creationId xmlns:a16="http://schemas.microsoft.com/office/drawing/2014/main" id="{0075B6A7-0A5F-4199-998A-57CF6FED0134}"/>
            </a:ext>
          </a:extLst>
        </xdr:cNvPr>
        <xdr:cNvSpPr/>
      </xdr:nvSpPr>
      <xdr:spPr>
        <a:xfrm>
          <a:off x="2457450" y="18040350"/>
          <a:ext cx="333375" cy="3143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 editAs="oneCell">
    <xdr:from>
      <xdr:col>6</xdr:col>
      <xdr:colOff>9525</xdr:colOff>
      <xdr:row>81</xdr:row>
      <xdr:rowOff>47625</xdr:rowOff>
    </xdr:from>
    <xdr:to>
      <xdr:col>11</xdr:col>
      <xdr:colOff>19689</xdr:colOff>
      <xdr:row>82</xdr:row>
      <xdr:rowOff>266774</xdr:rowOff>
    </xdr:to>
    <xdr:pic>
      <xdr:nvPicPr>
        <xdr:cNvPr id="69" name="図 68">
          <a:extLst>
            <a:ext uri="{FF2B5EF4-FFF2-40B4-BE49-F238E27FC236}">
              <a16:creationId xmlns:a16="http://schemas.microsoft.com/office/drawing/2014/main" id="{A8B78BAF-C206-AE76-68A7-8EF6DD113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495925" y="22193250"/>
          <a:ext cx="4582164" cy="53347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6</xdr:col>
      <xdr:colOff>38099</xdr:colOff>
      <xdr:row>75</xdr:row>
      <xdr:rowOff>228600</xdr:rowOff>
    </xdr:from>
    <xdr:to>
      <xdr:col>7</xdr:col>
      <xdr:colOff>714374</xdr:colOff>
      <xdr:row>76</xdr:row>
      <xdr:rowOff>238125</xdr:rowOff>
    </xdr:to>
    <xdr:sp macro="" textlink="">
      <xdr:nvSpPr>
        <xdr:cNvPr id="74" name="四角形: 角を丸くする 73">
          <a:extLst>
            <a:ext uri="{FF2B5EF4-FFF2-40B4-BE49-F238E27FC236}">
              <a16:creationId xmlns:a16="http://schemas.microsoft.com/office/drawing/2014/main" id="{B0128D34-6EC9-465B-83CE-E9E20C37E582}"/>
            </a:ext>
          </a:extLst>
        </xdr:cNvPr>
        <xdr:cNvSpPr/>
      </xdr:nvSpPr>
      <xdr:spPr>
        <a:xfrm>
          <a:off x="5524499" y="20488275"/>
          <a:ext cx="1590675" cy="323850"/>
        </a:xfrm>
        <a:prstGeom prst="roundRect">
          <a:avLst>
            <a:gd name="adj" fmla="val 2143"/>
          </a:avLst>
        </a:prstGeom>
        <a:noFill/>
        <a:ln w="28575"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6</xdr:col>
      <xdr:colOff>104776</xdr:colOff>
      <xdr:row>81</xdr:row>
      <xdr:rowOff>66675</xdr:rowOff>
    </xdr:from>
    <xdr:to>
      <xdr:col>9</xdr:col>
      <xdr:colOff>800100</xdr:colOff>
      <xdr:row>82</xdr:row>
      <xdr:rowOff>76200</xdr:rowOff>
    </xdr:to>
    <xdr:sp macro="" textlink="">
      <xdr:nvSpPr>
        <xdr:cNvPr id="75" name="四角形: 角を丸くする 74">
          <a:extLst>
            <a:ext uri="{FF2B5EF4-FFF2-40B4-BE49-F238E27FC236}">
              <a16:creationId xmlns:a16="http://schemas.microsoft.com/office/drawing/2014/main" id="{0D4DED42-181D-4020-9434-BBA1AE5E8BB7}"/>
            </a:ext>
          </a:extLst>
        </xdr:cNvPr>
        <xdr:cNvSpPr/>
      </xdr:nvSpPr>
      <xdr:spPr>
        <a:xfrm>
          <a:off x="5591176" y="22212300"/>
          <a:ext cx="3438524" cy="323850"/>
        </a:xfrm>
        <a:prstGeom prst="roundRect">
          <a:avLst>
            <a:gd name="adj" fmla="val 2143"/>
          </a:avLst>
        </a:prstGeom>
        <a:noFill/>
        <a:ln w="28575"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7</xdr:col>
      <xdr:colOff>261938</xdr:colOff>
      <xdr:row>79</xdr:row>
      <xdr:rowOff>190503</xdr:rowOff>
    </xdr:from>
    <xdr:to>
      <xdr:col>7</xdr:col>
      <xdr:colOff>619124</xdr:colOff>
      <xdr:row>80</xdr:row>
      <xdr:rowOff>242888</xdr:rowOff>
    </xdr:to>
    <xdr:sp macro="" textlink="">
      <xdr:nvSpPr>
        <xdr:cNvPr id="76" name="矢印: 右 75">
          <a:extLst>
            <a:ext uri="{FF2B5EF4-FFF2-40B4-BE49-F238E27FC236}">
              <a16:creationId xmlns:a16="http://schemas.microsoft.com/office/drawing/2014/main" id="{158DA683-C004-4E35-AD99-7DB53EB772AB}"/>
            </a:ext>
          </a:extLst>
        </xdr:cNvPr>
        <xdr:cNvSpPr/>
      </xdr:nvSpPr>
      <xdr:spPr>
        <a:xfrm rot="5400000">
          <a:off x="6657976" y="21712240"/>
          <a:ext cx="366710" cy="357186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5</xdr:col>
      <xdr:colOff>337298</xdr:colOff>
      <xdr:row>72</xdr:row>
      <xdr:rowOff>36979</xdr:rowOff>
    </xdr:from>
    <xdr:to>
      <xdr:col>6</xdr:col>
      <xdr:colOff>781050</xdr:colOff>
      <xdr:row>72</xdr:row>
      <xdr:rowOff>283508</xdr:rowOff>
    </xdr:to>
    <xdr:sp macro="" textlink="">
      <xdr:nvSpPr>
        <xdr:cNvPr id="77" name="四角形: 角を丸くする 76">
          <a:extLst>
            <a:ext uri="{FF2B5EF4-FFF2-40B4-BE49-F238E27FC236}">
              <a16:creationId xmlns:a16="http://schemas.microsoft.com/office/drawing/2014/main" id="{0E56BA81-2AD3-42B6-A5C7-FB4F2BC20858}"/>
            </a:ext>
          </a:extLst>
        </xdr:cNvPr>
        <xdr:cNvSpPr/>
      </xdr:nvSpPr>
      <xdr:spPr>
        <a:xfrm>
          <a:off x="4909298" y="19086979"/>
          <a:ext cx="1358152" cy="246529"/>
        </a:xfrm>
        <a:prstGeom prst="roundRect">
          <a:avLst>
            <a:gd name="adj" fmla="val 2143"/>
          </a:avLst>
        </a:prstGeom>
        <a:noFill/>
        <a:ln w="28575"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0</xdr:col>
      <xdr:colOff>438150</xdr:colOff>
      <xdr:row>88</xdr:row>
      <xdr:rowOff>9525</xdr:rowOff>
    </xdr:from>
    <xdr:to>
      <xdr:col>10</xdr:col>
      <xdr:colOff>58373</xdr:colOff>
      <xdr:row>104</xdr:row>
      <xdr:rowOff>219806</xdr:rowOff>
    </xdr:to>
    <xdr:grpSp>
      <xdr:nvGrpSpPr>
        <xdr:cNvPr id="82" name="グループ化 81">
          <a:extLst>
            <a:ext uri="{FF2B5EF4-FFF2-40B4-BE49-F238E27FC236}">
              <a16:creationId xmlns:a16="http://schemas.microsoft.com/office/drawing/2014/main" id="{3E91C624-9181-B0E3-20C8-F61CB74D6904}"/>
            </a:ext>
          </a:extLst>
        </xdr:cNvPr>
        <xdr:cNvGrpSpPr/>
      </xdr:nvGrpSpPr>
      <xdr:grpSpPr>
        <a:xfrm>
          <a:off x="438150" y="24812625"/>
          <a:ext cx="8764223" cy="5239481"/>
          <a:chOff x="904875" y="23745825"/>
          <a:chExt cx="8764223" cy="5239481"/>
        </a:xfrm>
      </xdr:grpSpPr>
      <xdr:pic>
        <xdr:nvPicPr>
          <xdr:cNvPr id="78" name="図 77">
            <a:extLst>
              <a:ext uri="{FF2B5EF4-FFF2-40B4-BE49-F238E27FC236}">
                <a16:creationId xmlns:a16="http://schemas.microsoft.com/office/drawing/2014/main" id="{9B7DE7BB-1712-A8A8-5C02-E1F3EA53838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904875" y="23745825"/>
            <a:ext cx="8764223" cy="5239481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sp macro="" textlink="">
        <xdr:nvSpPr>
          <xdr:cNvPr id="79" name="四角形: 角を丸くする 78">
            <a:extLst>
              <a:ext uri="{FF2B5EF4-FFF2-40B4-BE49-F238E27FC236}">
                <a16:creationId xmlns:a16="http://schemas.microsoft.com/office/drawing/2014/main" id="{98D2FF28-4B64-4ED4-BD69-B5AAC790BB2A}"/>
              </a:ext>
            </a:extLst>
          </xdr:cNvPr>
          <xdr:cNvSpPr/>
        </xdr:nvSpPr>
        <xdr:spPr>
          <a:xfrm>
            <a:off x="914400" y="26346149"/>
            <a:ext cx="8705850" cy="1495425"/>
          </a:xfrm>
          <a:prstGeom prst="roundRect">
            <a:avLst>
              <a:gd name="adj" fmla="val 0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  <xdr:sp macro="" textlink="">
        <xdr:nvSpPr>
          <xdr:cNvPr id="81" name="楕円 80">
            <a:extLst>
              <a:ext uri="{FF2B5EF4-FFF2-40B4-BE49-F238E27FC236}">
                <a16:creationId xmlns:a16="http://schemas.microsoft.com/office/drawing/2014/main" id="{9B2D1239-7651-487C-A578-E369AD289A68}"/>
              </a:ext>
            </a:extLst>
          </xdr:cNvPr>
          <xdr:cNvSpPr/>
        </xdr:nvSpPr>
        <xdr:spPr>
          <a:xfrm>
            <a:off x="2943225" y="27527250"/>
            <a:ext cx="1228725" cy="314325"/>
          </a:xfrm>
          <a:prstGeom prst="ellipse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</xdr:grpSp>
    <xdr:clientData/>
  </xdr:twoCellAnchor>
  <xdr:twoCellAnchor>
    <xdr:from>
      <xdr:col>2</xdr:col>
      <xdr:colOff>276225</xdr:colOff>
      <xdr:row>101</xdr:row>
      <xdr:rowOff>95250</xdr:rowOff>
    </xdr:from>
    <xdr:to>
      <xdr:col>4</xdr:col>
      <xdr:colOff>485775</xdr:colOff>
      <xdr:row>104</xdr:row>
      <xdr:rowOff>76200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B7D5347B-19CF-4F9D-B679-3978B5FE23B3}"/>
            </a:ext>
          </a:extLst>
        </xdr:cNvPr>
        <xdr:cNvSpPr txBox="1"/>
      </xdr:nvSpPr>
      <xdr:spPr>
        <a:xfrm>
          <a:off x="2105025" y="28984575"/>
          <a:ext cx="2038350" cy="9239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kern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別紙内訳書として</a:t>
          </a:r>
          <a:endParaRPr kumimoji="1" lang="en-US" altLang="ja-JP" sz="1400" kern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400" kern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貴社のものを</a:t>
          </a:r>
          <a:endParaRPr kumimoji="1" lang="en-US" altLang="ja-JP" sz="1400" kern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400" kern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ご用意ください。</a:t>
          </a:r>
          <a:endParaRPr kumimoji="1" lang="en-US" altLang="ja-JP" sz="1400" kern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132522</xdr:colOff>
      <xdr:row>13</xdr:row>
      <xdr:rowOff>3313</xdr:rowOff>
    </xdr:from>
    <xdr:to>
      <xdr:col>18</xdr:col>
      <xdr:colOff>99392</xdr:colOff>
      <xdr:row>13</xdr:row>
      <xdr:rowOff>226943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ADB6BE6-AC64-C7D6-855A-719F1388D126}"/>
            </a:ext>
          </a:extLst>
        </xdr:cNvPr>
        <xdr:cNvSpPr txBox="1"/>
      </xdr:nvSpPr>
      <xdr:spPr>
        <a:xfrm>
          <a:off x="5300870" y="2695161"/>
          <a:ext cx="289892" cy="223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Ａ</a:t>
          </a:r>
        </a:p>
      </xdr:txBody>
    </xdr:sp>
    <xdr:clientData/>
  </xdr:twoCellAnchor>
  <xdr:twoCellAnchor>
    <xdr:from>
      <xdr:col>20</xdr:col>
      <xdr:colOff>284922</xdr:colOff>
      <xdr:row>13</xdr:row>
      <xdr:rowOff>3313</xdr:rowOff>
    </xdr:from>
    <xdr:to>
      <xdr:col>21</xdr:col>
      <xdr:colOff>251792</xdr:colOff>
      <xdr:row>13</xdr:row>
      <xdr:rowOff>226943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C4D554D-1320-4AE0-A6C1-F01F27FCBD58}"/>
            </a:ext>
          </a:extLst>
        </xdr:cNvPr>
        <xdr:cNvSpPr txBox="1"/>
      </xdr:nvSpPr>
      <xdr:spPr>
        <a:xfrm>
          <a:off x="6422335" y="2695161"/>
          <a:ext cx="289892" cy="223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Ｂ</a:t>
          </a:r>
        </a:p>
      </xdr:txBody>
    </xdr:sp>
    <xdr:clientData/>
  </xdr:twoCellAnchor>
  <xdr:twoCellAnchor>
    <xdr:from>
      <xdr:col>26</xdr:col>
      <xdr:colOff>273325</xdr:colOff>
      <xdr:row>12</xdr:row>
      <xdr:rowOff>61291</xdr:rowOff>
    </xdr:from>
    <xdr:to>
      <xdr:col>27</xdr:col>
      <xdr:colOff>240195</xdr:colOff>
      <xdr:row>13</xdr:row>
      <xdr:rowOff>202095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F7D7E23-1F24-490D-A2D2-836E146EBF1F}"/>
            </a:ext>
          </a:extLst>
        </xdr:cNvPr>
        <xdr:cNvSpPr txBox="1"/>
      </xdr:nvSpPr>
      <xdr:spPr>
        <a:xfrm>
          <a:off x="8348868" y="2670313"/>
          <a:ext cx="289892" cy="223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Ｃ</a:t>
          </a:r>
        </a:p>
      </xdr:txBody>
    </xdr:sp>
    <xdr:clientData/>
  </xdr:twoCellAnchor>
  <xdr:twoCellAnchor>
    <xdr:from>
      <xdr:col>4</xdr:col>
      <xdr:colOff>266700</xdr:colOff>
      <xdr:row>15</xdr:row>
      <xdr:rowOff>24845</xdr:rowOff>
    </xdr:from>
    <xdr:to>
      <xdr:col>17</xdr:col>
      <xdr:colOff>38100</xdr:colOff>
      <xdr:row>20</xdr:row>
      <xdr:rowOff>47625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CF4DAAEC-8B12-D35F-07CF-23C9AC370970}"/>
            </a:ext>
          </a:extLst>
        </xdr:cNvPr>
        <xdr:cNvSpPr/>
      </xdr:nvSpPr>
      <xdr:spPr>
        <a:xfrm>
          <a:off x="1235765" y="3213649"/>
          <a:ext cx="3970683" cy="1265172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effectLst>
          <a:outerShdw blurRad="50800" dist="88900" dir="2700000" algn="tl" rotWithShape="0">
            <a:schemeClr val="tx1">
              <a:lumMod val="85000"/>
              <a:lumOff val="15000"/>
              <a:alpha val="40000"/>
            </a:scheme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 b="1">
              <a:solidFill>
                <a:schemeClr val="tx1">
                  <a:lumMod val="85000"/>
                  <a:lumOff val="1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内訳提出方法①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この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請求書に内訳全てを記入</a:t>
          </a:r>
          <a:r>
            <a:rPr kumimoji="1" lang="ja-JP" altLang="en-US" sz="1100">
              <a:solidFill>
                <a:schemeClr val="tx1">
                  <a:lumMod val="85000"/>
                  <a:lumOff val="1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し提出する。</a:t>
          </a:r>
          <a:endParaRPr kumimoji="1" lang="en-US" altLang="ja-JP" sz="1100">
            <a:solidFill>
              <a:schemeClr val="tx1">
                <a:lumMod val="85000"/>
                <a:lumOff val="1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50">
              <a:solidFill>
                <a:schemeClr val="tx1">
                  <a:lumMod val="85000"/>
                  <a:lumOff val="1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１．</a:t>
          </a:r>
          <a:r>
            <a:rPr kumimoji="1" lang="en-US" altLang="ja-JP" sz="1050">
              <a:solidFill>
                <a:schemeClr val="tx1">
                  <a:lumMod val="85000"/>
                  <a:lumOff val="1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[</a:t>
          </a:r>
          <a:r>
            <a:rPr kumimoji="1" lang="ja-JP" altLang="en-US" sz="1050">
              <a:solidFill>
                <a:schemeClr val="tx1">
                  <a:lumMod val="85000"/>
                  <a:lumOff val="1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Ａ 数量</a:t>
          </a:r>
          <a:r>
            <a:rPr kumimoji="1" lang="en-US" altLang="ja-JP" sz="1050">
              <a:solidFill>
                <a:schemeClr val="tx1">
                  <a:lumMod val="85000"/>
                  <a:lumOff val="1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]</a:t>
          </a:r>
          <a:r>
            <a:rPr kumimoji="1" lang="ja-JP" altLang="en-US" sz="1050">
              <a:solidFill>
                <a:schemeClr val="tx1">
                  <a:lumMod val="85000"/>
                  <a:lumOff val="1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、</a:t>
          </a:r>
          <a:r>
            <a:rPr kumimoji="1" lang="en-US" altLang="ja-JP" sz="1050">
              <a:solidFill>
                <a:schemeClr val="tx1">
                  <a:lumMod val="85000"/>
                  <a:lumOff val="1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[</a:t>
          </a:r>
          <a:r>
            <a:rPr kumimoji="1" lang="ja-JP" altLang="en-US" sz="1050">
              <a:solidFill>
                <a:schemeClr val="tx1">
                  <a:lumMod val="85000"/>
                  <a:lumOff val="1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Ｂ 単価</a:t>
          </a:r>
          <a:r>
            <a:rPr kumimoji="1" lang="en-US" altLang="ja-JP" sz="1050">
              <a:solidFill>
                <a:schemeClr val="tx1">
                  <a:lumMod val="85000"/>
                  <a:lumOff val="1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]</a:t>
          </a:r>
          <a:r>
            <a:rPr kumimoji="1" lang="ja-JP" altLang="en-US" sz="1050">
              <a:solidFill>
                <a:schemeClr val="tx1">
                  <a:lumMod val="85000"/>
                  <a:lumOff val="1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、</a:t>
          </a:r>
          <a:r>
            <a:rPr kumimoji="1" lang="en-US" altLang="ja-JP" sz="1050">
              <a:solidFill>
                <a:schemeClr val="tx1">
                  <a:lumMod val="85000"/>
                  <a:lumOff val="1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[</a:t>
          </a:r>
          <a:r>
            <a:rPr kumimoji="1" lang="ja-JP" altLang="en-US" sz="1050">
              <a:solidFill>
                <a:schemeClr val="tx1">
                  <a:lumMod val="85000"/>
                  <a:lumOff val="1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Ｃ 税区分</a:t>
          </a:r>
          <a:r>
            <a:rPr kumimoji="1" lang="en-US" altLang="ja-JP" sz="1050">
              <a:solidFill>
                <a:schemeClr val="tx1">
                  <a:lumMod val="85000"/>
                  <a:lumOff val="1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]</a:t>
          </a:r>
          <a:r>
            <a:rPr kumimoji="1" lang="ja-JP" altLang="en-US" sz="1050">
              <a:solidFill>
                <a:schemeClr val="tx1">
                  <a:lumMod val="85000"/>
                  <a:lumOff val="1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の３か所全てに</a:t>
          </a:r>
          <a:endParaRPr kumimoji="1" lang="en-US" altLang="ja-JP" sz="1050">
            <a:solidFill>
              <a:schemeClr val="tx1">
                <a:lumMod val="85000"/>
                <a:lumOff val="1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50">
              <a:solidFill>
                <a:schemeClr val="tx1">
                  <a:lumMod val="85000"/>
                  <a:lumOff val="1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入力のある項目だけが集計されます。</a:t>
          </a:r>
          <a:endParaRPr kumimoji="1" lang="en-US" altLang="ja-JP" sz="1050">
            <a:solidFill>
              <a:schemeClr val="tx1">
                <a:lumMod val="85000"/>
                <a:lumOff val="1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50">
              <a:solidFill>
                <a:schemeClr val="tx1">
                  <a:lumMod val="85000"/>
                  <a:lumOff val="1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２：内訳書は</a:t>
          </a:r>
          <a:r>
            <a:rPr kumimoji="1" lang="en-US" altLang="ja-JP" sz="1050">
              <a:solidFill>
                <a:schemeClr val="tx1">
                  <a:lumMod val="85000"/>
                  <a:lumOff val="1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20</a:t>
          </a:r>
          <a:r>
            <a:rPr kumimoji="1" lang="ja-JP" altLang="en-US" sz="1050">
              <a:solidFill>
                <a:schemeClr val="tx1">
                  <a:lumMod val="85000"/>
                  <a:lumOff val="1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ページ分用意しています。</a:t>
          </a:r>
          <a:endParaRPr kumimoji="1" lang="en-US" altLang="ja-JP" sz="1050">
            <a:solidFill>
              <a:schemeClr val="tx1">
                <a:lumMod val="85000"/>
                <a:lumOff val="1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50">
              <a:solidFill>
                <a:schemeClr val="tx1">
                  <a:lumMod val="85000"/>
                  <a:lumOff val="1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３：請求金額は</a:t>
          </a:r>
          <a:r>
            <a:rPr kumimoji="1" lang="en-US" altLang="ja-JP" sz="1050">
              <a:solidFill>
                <a:schemeClr val="tx1">
                  <a:lumMod val="85000"/>
                  <a:lumOff val="1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20</a:t>
          </a:r>
          <a:r>
            <a:rPr kumimoji="1" lang="ja-JP" altLang="en-US" sz="1050">
              <a:solidFill>
                <a:schemeClr val="tx1">
                  <a:lumMod val="85000"/>
                  <a:lumOff val="1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ページ分全てを合計しますので</a:t>
          </a:r>
          <a:endParaRPr kumimoji="1" lang="en-US" altLang="ja-JP" sz="1050">
            <a:solidFill>
              <a:schemeClr val="tx1">
                <a:lumMod val="85000"/>
                <a:lumOff val="1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50">
              <a:solidFill>
                <a:schemeClr val="tx1">
                  <a:lumMod val="85000"/>
                  <a:lumOff val="1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前月データの消し忘れがないようご注意ください。</a:t>
          </a:r>
        </a:p>
      </xdr:txBody>
    </xdr:sp>
    <xdr:clientData/>
  </xdr:twoCellAnchor>
  <xdr:twoCellAnchor>
    <xdr:from>
      <xdr:col>29</xdr:col>
      <xdr:colOff>152400</xdr:colOff>
      <xdr:row>1</xdr:row>
      <xdr:rowOff>19050</xdr:rowOff>
    </xdr:from>
    <xdr:to>
      <xdr:col>32</xdr:col>
      <xdr:colOff>871904</xdr:colOff>
      <xdr:row>27</xdr:row>
      <xdr:rowOff>0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73585837-8617-470E-A513-C2DFA1242A99}"/>
            </a:ext>
          </a:extLst>
        </xdr:cNvPr>
        <xdr:cNvSpPr/>
      </xdr:nvSpPr>
      <xdr:spPr>
        <a:xfrm>
          <a:off x="8856785" y="334108"/>
          <a:ext cx="3994638" cy="5805854"/>
        </a:xfrm>
        <a:prstGeom prst="roundRect">
          <a:avLst>
            <a:gd name="adj" fmla="val 4332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未入力の項目があると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この枠内にメッセージが表示されますので、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ここで入力漏れがないかを確認してください。</a:t>
          </a:r>
        </a:p>
      </xdr:txBody>
    </xdr:sp>
    <xdr:clientData/>
  </xdr:twoCellAnchor>
  <xdr:twoCellAnchor>
    <xdr:from>
      <xdr:col>4</xdr:col>
      <xdr:colOff>256762</xdr:colOff>
      <xdr:row>21</xdr:row>
      <xdr:rowOff>8280</xdr:rowOff>
    </xdr:from>
    <xdr:to>
      <xdr:col>23</xdr:col>
      <xdr:colOff>273326</xdr:colOff>
      <xdr:row>28</xdr:row>
      <xdr:rowOff>99390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AF4FB7E0-C10C-7EB7-052E-3A8DB66D2E75}"/>
            </a:ext>
          </a:extLst>
        </xdr:cNvPr>
        <xdr:cNvGrpSpPr/>
      </xdr:nvGrpSpPr>
      <xdr:grpSpPr>
        <a:xfrm>
          <a:off x="1225827" y="4687954"/>
          <a:ext cx="6153977" cy="1830458"/>
          <a:chOff x="1225827" y="4687954"/>
          <a:chExt cx="6153977" cy="1830458"/>
        </a:xfrm>
        <a:effectLst>
          <a:outerShdw blurRad="50800" dist="50800" dir="5400000" algn="ctr" rotWithShape="0">
            <a:schemeClr val="tx1">
              <a:lumMod val="85000"/>
              <a:lumOff val="15000"/>
              <a:alpha val="40000"/>
            </a:schemeClr>
          </a:outerShdw>
        </a:effectLst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D1CCCC2D-11FB-4EE2-8DE5-47A5B0790C9F}"/>
              </a:ext>
            </a:extLst>
          </xdr:cNvPr>
          <xdr:cNvSpPr/>
        </xdr:nvSpPr>
        <xdr:spPr>
          <a:xfrm>
            <a:off x="1225827" y="4687954"/>
            <a:ext cx="6153977" cy="1830458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  <a:effectLst>
            <a:outerShdw blurRad="50800" dist="88900" dir="2700000" algn="ctr" rotWithShape="0">
              <a:schemeClr val="tx1">
                <a:alpha val="40000"/>
              </a:scheme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r>
              <a:rPr kumimoji="1" lang="en-US" altLang="ja-JP" sz="1100" b="1">
                <a:solidFill>
                  <a:schemeClr val="tx1">
                    <a:lumMod val="85000"/>
                    <a:lumOff val="1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【</a:t>
            </a:r>
            <a:r>
              <a:rPr kumimoji="1" lang="ja-JP" altLang="en-US" sz="1100" b="1">
                <a:solidFill>
                  <a:schemeClr val="tx1">
                    <a:lumMod val="85000"/>
                    <a:lumOff val="1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内訳提出方法②</a:t>
            </a:r>
            <a:r>
              <a:rPr kumimoji="1" lang="en-US" altLang="ja-JP" sz="1100" b="1">
                <a:solidFill>
                  <a:schemeClr val="tx1">
                    <a:lumMod val="85000"/>
                    <a:lumOff val="1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】</a:t>
            </a:r>
            <a:r>
              <a:rPr kumimoji="1" lang="ja-JP" altLang="en-US" sz="1100" b="0">
                <a:solidFill>
                  <a:srgbClr val="FF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自社の内訳書を別途提出</a:t>
            </a:r>
            <a:r>
              <a:rPr kumimoji="1" lang="ja-JP" altLang="en-US" sz="1100" b="0">
                <a:solidFill>
                  <a:schemeClr val="tx1">
                    <a:lumMod val="85000"/>
                    <a:lumOff val="1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する。</a:t>
            </a:r>
            <a:endParaRPr kumimoji="1" lang="en-US" altLang="ja-JP" sz="1100" b="0">
              <a:solidFill>
                <a:schemeClr val="tx1">
                  <a:lumMod val="85000"/>
                  <a:lumOff val="1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endParaRPr>
          </a:p>
          <a:p>
            <a:pPr marL="0" indent="0" algn="l"/>
            <a:r>
              <a:rPr kumimoji="1" lang="ja-JP" altLang="en-US" sz="1050" b="0">
                <a:solidFill>
                  <a:schemeClr val="tx1">
                    <a:lumMod val="85000"/>
                    <a:lumOff val="1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　１．この請求書には“税区分毎”に「１式」としてまとめて記載をして下さい。</a:t>
            </a:r>
            <a:endParaRPr kumimoji="1" lang="en-US" altLang="ja-JP" sz="1050" b="0">
              <a:solidFill>
                <a:schemeClr val="tx1">
                  <a:lumMod val="85000"/>
                  <a:lumOff val="1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endParaRPr>
          </a:p>
          <a:p>
            <a:pPr marL="0" indent="0" algn="l"/>
            <a:r>
              <a:rPr kumimoji="1" lang="ja-JP" altLang="en-US" sz="1050" b="0">
                <a:solidFill>
                  <a:schemeClr val="tx1">
                    <a:lumMod val="85000"/>
                    <a:lumOff val="1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　２．「内訳は別紙参照」と記載をお願いします。</a:t>
            </a:r>
          </a:p>
        </xdr:txBody>
      </xdr:sp>
      <xdr:pic>
        <xdr:nvPicPr>
          <xdr:cNvPr id="5" name="図 4">
            <a:extLst>
              <a:ext uri="{FF2B5EF4-FFF2-40B4-BE49-F238E27FC236}">
                <a16:creationId xmlns:a16="http://schemas.microsoft.com/office/drawing/2014/main" id="{9D003727-02C7-0FD7-E61D-68F4C9C9F5D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326291" y="5336541"/>
            <a:ext cx="5965270" cy="1016220"/>
          </a:xfrm>
          <a:prstGeom prst="rect">
            <a:avLst/>
          </a:prstGeom>
          <a:ln>
            <a:solidFill>
              <a:schemeClr val="tx1">
                <a:lumMod val="85000"/>
                <a:lumOff val="15000"/>
              </a:schemeClr>
            </a:solidFill>
          </a:ln>
        </xdr:spPr>
      </xdr:pic>
      <xdr:sp macro="" textlink="">
        <xdr:nvSpPr>
          <xdr:cNvPr id="11" name="四角形: 角を丸くする 10">
            <a:extLst>
              <a:ext uri="{FF2B5EF4-FFF2-40B4-BE49-F238E27FC236}">
                <a16:creationId xmlns:a16="http://schemas.microsoft.com/office/drawing/2014/main" id="{9C065C06-0EE1-EA33-FA24-F76566CA2496}"/>
              </a:ext>
            </a:extLst>
          </xdr:cNvPr>
          <xdr:cNvSpPr/>
        </xdr:nvSpPr>
        <xdr:spPr>
          <a:xfrm>
            <a:off x="4861891" y="5499651"/>
            <a:ext cx="695739" cy="712304"/>
          </a:xfrm>
          <a:prstGeom prst="round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四角形: 角を丸くする 11">
            <a:extLst>
              <a:ext uri="{FF2B5EF4-FFF2-40B4-BE49-F238E27FC236}">
                <a16:creationId xmlns:a16="http://schemas.microsoft.com/office/drawing/2014/main" id="{3AE0482A-EBE7-4DE5-978B-603DD9B3A9F5}"/>
              </a:ext>
            </a:extLst>
          </xdr:cNvPr>
          <xdr:cNvSpPr/>
        </xdr:nvSpPr>
        <xdr:spPr>
          <a:xfrm>
            <a:off x="2645463" y="6190420"/>
            <a:ext cx="849797" cy="170622"/>
          </a:xfrm>
          <a:prstGeom prst="round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四角形: 角を丸くする 14">
            <a:extLst>
              <a:ext uri="{FF2B5EF4-FFF2-40B4-BE49-F238E27FC236}">
                <a16:creationId xmlns:a16="http://schemas.microsoft.com/office/drawing/2014/main" id="{5E7E3F01-05E7-4903-A6A8-9389135D2A34}"/>
              </a:ext>
            </a:extLst>
          </xdr:cNvPr>
          <xdr:cNvSpPr/>
        </xdr:nvSpPr>
        <xdr:spPr>
          <a:xfrm>
            <a:off x="6858002" y="5483084"/>
            <a:ext cx="422412" cy="712304"/>
          </a:xfrm>
          <a:prstGeom prst="round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25</xdr:col>
      <xdr:colOff>276723</xdr:colOff>
      <xdr:row>7</xdr:row>
      <xdr:rowOff>6984</xdr:rowOff>
    </xdr:from>
    <xdr:to>
      <xdr:col>27</xdr:col>
      <xdr:colOff>182217</xdr:colOff>
      <xdr:row>9</xdr:row>
      <xdr:rowOff>91498</xdr:rowOff>
    </xdr:to>
    <xdr:pic>
      <xdr:nvPicPr>
        <xdr:cNvPr id="7179" name="Picture 11">
          <a:extLst>
            <a:ext uri="{FF2B5EF4-FFF2-40B4-BE49-F238E27FC236}">
              <a16:creationId xmlns:a16="http://schemas.microsoft.com/office/drawing/2014/main" id="{9D1F22E4-3593-D41F-E5DD-68A072706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245" y="1622093"/>
          <a:ext cx="551537" cy="556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10\Downloads\Desktop\&#25903;&#25173;&#20869;&#35379;&#26360;\&#12486;&#12531;&#12503;&#12524;\M'av&#28006;&#23433;EAST%20&#8544;&#65288;&#27211;&#26412;&#12373;&#12435;&#65289;\&#25903;&#25173;&#20869;&#35379;&#26360;(M'av&#28006;&#23433;EAST%20&#8544;).xlsm" TargetMode="External"/><Relationship Id="rId1" Type="http://schemas.openxmlformats.org/officeDocument/2006/relationships/externalLinkPath" Target="/Users/user10/Downloads/Desktop/&#25903;&#25173;&#20869;&#35379;&#26360;/&#12486;&#12531;&#12503;&#12524;/M'av&#28006;&#23433;EAST%20&#8544;&#65288;&#27211;&#26412;&#12373;&#12435;&#65289;/&#25903;&#25173;&#20869;&#35379;&#26360;(M'av&#28006;&#23433;EAST%20&#8544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'av浦安202407"/>
      <sheetName val="M'av浦安サンプル"/>
      <sheetName val="M'av浦安20240８"/>
      <sheetName val="科目リスト"/>
      <sheetName val="業者リスト"/>
      <sheetName val="日付リスト"/>
      <sheetName val="種別"/>
      <sheetName val="支払内訳書(M'av浦安EAST Ⅰ)"/>
    </sheetNames>
    <sheetDataSet>
      <sheetData sheetId="0" refreshError="1"/>
      <sheetData sheetId="1" refreshError="1"/>
      <sheetData sheetId="2" refreshError="1"/>
      <sheetData sheetId="3"/>
      <sheetData sheetId="4">
        <row r="1">
          <cell r="B1">
            <v>1</v>
          </cell>
        </row>
      </sheetData>
      <sheetData sheetId="5">
        <row r="2">
          <cell r="B2">
            <v>45412</v>
          </cell>
        </row>
        <row r="3">
          <cell r="B3">
            <v>45443</v>
          </cell>
        </row>
        <row r="4">
          <cell r="B4">
            <v>45471</v>
          </cell>
        </row>
        <row r="5">
          <cell r="B5">
            <v>45504</v>
          </cell>
        </row>
        <row r="6">
          <cell r="B6">
            <v>45534</v>
          </cell>
        </row>
        <row r="7">
          <cell r="B7">
            <v>45565</v>
          </cell>
        </row>
        <row r="8">
          <cell r="B8">
            <v>45596</v>
          </cell>
        </row>
        <row r="9">
          <cell r="B9">
            <v>45625</v>
          </cell>
        </row>
        <row r="10">
          <cell r="B10">
            <v>45653</v>
          </cell>
        </row>
        <row r="11">
          <cell r="B11">
            <v>45688</v>
          </cell>
        </row>
        <row r="12">
          <cell r="B12">
            <v>45716</v>
          </cell>
        </row>
        <row r="13">
          <cell r="B13">
            <v>45747</v>
          </cell>
        </row>
        <row r="14">
          <cell r="B14">
            <v>45777</v>
          </cell>
        </row>
        <row r="15">
          <cell r="B15">
            <v>45807</v>
          </cell>
        </row>
        <row r="16">
          <cell r="B16" t="str">
            <v>*****</v>
          </cell>
        </row>
        <row r="17">
          <cell r="B17" t="str">
            <v>*****</v>
          </cell>
        </row>
        <row r="18">
          <cell r="B18" t="str">
            <v>*****</v>
          </cell>
        </row>
        <row r="19">
          <cell r="B19" t="str">
            <v>*****</v>
          </cell>
        </row>
        <row r="20">
          <cell r="B20" t="str">
            <v>*****</v>
          </cell>
        </row>
        <row r="21">
          <cell r="B21" t="str">
            <v>*****</v>
          </cell>
        </row>
        <row r="22">
          <cell r="B22" t="str">
            <v>*****</v>
          </cell>
        </row>
        <row r="23">
          <cell r="B23" t="str">
            <v>*****</v>
          </cell>
        </row>
        <row r="24">
          <cell r="B24" t="str">
            <v>*****</v>
          </cell>
        </row>
        <row r="25">
          <cell r="B25" t="str">
            <v>*****</v>
          </cell>
        </row>
      </sheetData>
      <sheetData sheetId="6"/>
      <sheetData sheetId="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8F219F-0D7B-4EA1-A4C9-6E743C990B5B}" name="テーブル1" displayName="テーブル1" ref="A2:B28">
  <autoFilter ref="A2:B28" xr:uid="{5954B900-7671-48B6-8E2F-D648392D9A1B}"/>
  <tableColumns count="2">
    <tableColumn id="1" xr3:uid="{184B442C-D58B-4AE0-82D8-79CA4D2ED51A}" name="列1" totalsRowLabel="集計">
      <calculatedColumnFormula>ROW()-2</calculatedColumnFormula>
    </tableColumn>
    <tableColumn id="2" xr3:uid="{C6D2EFEA-52E0-485A-B7CF-82DFEA67BCCE}" name="科目" dataDxfId="5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34648-3E95-4F40-BE64-226CFE4FF1A2}">
  <sheetPr codeName="Sheet3">
    <tabColor theme="7" tint="0.79998168889431442"/>
  </sheetPr>
  <dimension ref="B1:R23"/>
  <sheetViews>
    <sheetView showGridLines="0" tabSelected="1" zoomScale="130" zoomScaleNormal="130" workbookViewId="0"/>
  </sheetViews>
  <sheetFormatPr defaultRowHeight="13.5"/>
  <cols>
    <col min="1" max="1" width="2.6328125" style="9" customWidth="1"/>
    <col min="2" max="2" width="8.08984375" style="9" bestFit="1" customWidth="1"/>
    <col min="3" max="3" width="27.7265625" style="9" customWidth="1"/>
    <col min="4" max="16" width="2.6328125" style="9" customWidth="1"/>
    <col min="17" max="17" width="34.26953125" style="9" customWidth="1"/>
    <col min="18" max="18" width="0" style="9" hidden="1" customWidth="1"/>
    <col min="19" max="16384" width="8.7265625" style="9"/>
  </cols>
  <sheetData>
    <row r="1" spans="2:18" ht="21">
      <c r="B1" s="18" t="s">
        <v>153</v>
      </c>
    </row>
    <row r="2" spans="2:18" ht="30" customHeight="1">
      <c r="B2" s="17" t="s">
        <v>152</v>
      </c>
    </row>
    <row r="3" spans="2:18" ht="19.5" customHeight="1">
      <c r="B3" s="88" t="s">
        <v>23</v>
      </c>
      <c r="C3" s="88"/>
      <c r="D3" s="88" t="s">
        <v>24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Q3" s="16" t="s">
        <v>46</v>
      </c>
      <c r="R3" s="9">
        <f>SUM(R4:R12)</f>
        <v>7</v>
      </c>
    </row>
    <row r="4" spans="2:18" ht="34.5" customHeight="1">
      <c r="B4" s="89" t="s">
        <v>41</v>
      </c>
      <c r="C4" s="89"/>
      <c r="D4" s="98"/>
      <c r="E4" s="98"/>
      <c r="F4" s="14" t="s">
        <v>25</v>
      </c>
      <c r="G4" s="94"/>
      <c r="H4" s="95"/>
      <c r="I4" s="96"/>
      <c r="J4" s="12"/>
      <c r="K4" s="12"/>
      <c r="L4" s="12"/>
      <c r="M4" s="12"/>
      <c r="N4" s="12"/>
      <c r="O4" s="12"/>
      <c r="Q4" s="19" t="str">
        <f>IF(OR(D4="",G4=""),"←郵便番号を入力してください","")</f>
        <v>←郵便番号を入力してください</v>
      </c>
      <c r="R4" s="9">
        <f>IF(Q4="",0,1)</f>
        <v>1</v>
      </c>
    </row>
    <row r="5" spans="2:18" ht="34.5" customHeight="1">
      <c r="B5" s="89" t="s">
        <v>20</v>
      </c>
      <c r="C5" s="11" t="s">
        <v>40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Q5" s="19" t="str">
        <f>IF(D5="","←住所(地番まで)を入力してください","")</f>
        <v>←住所(地番まで)を入力してください</v>
      </c>
      <c r="R5" s="9">
        <f t="shared" ref="R5:R12" si="0">IF(Q5="",0,1)</f>
        <v>1</v>
      </c>
    </row>
    <row r="6" spans="2:18" ht="34.5" customHeight="1">
      <c r="B6" s="89"/>
      <c r="C6" s="11" t="s">
        <v>21</v>
      </c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Q6" s="15" t="str">
        <f>IF(D6="","←建物名があれば入力してください","")</f>
        <v>←建物名があれば入力してください</v>
      </c>
    </row>
    <row r="7" spans="2:18" ht="34.5" customHeight="1">
      <c r="B7" s="89" t="s">
        <v>18</v>
      </c>
      <c r="C7" s="11" t="s">
        <v>42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Q7" s="19" t="str">
        <f>IF(D7="","←会社名を入力してください","")</f>
        <v>←会社名を入力してください</v>
      </c>
      <c r="R7" s="9">
        <f t="shared" si="0"/>
        <v>1</v>
      </c>
    </row>
    <row r="8" spans="2:18" ht="34.5" customHeight="1">
      <c r="B8" s="89"/>
      <c r="C8" s="11" t="s">
        <v>19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Q8" s="15" t="str">
        <f>IF(D8="","←営業所や支店名があれば入力してください","")</f>
        <v>←営業所や支店名があれば入力してください</v>
      </c>
    </row>
    <row r="9" spans="2:18" ht="34.5" customHeight="1">
      <c r="B9" s="89" t="s">
        <v>22</v>
      </c>
      <c r="C9" s="11" t="s">
        <v>43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Q9" s="19" t="str">
        <f>IF(D9="","←役職名を入力してください","")</f>
        <v>←役職名を入力してください</v>
      </c>
      <c r="R9" s="9">
        <f t="shared" si="0"/>
        <v>1</v>
      </c>
    </row>
    <row r="10" spans="2:18" ht="34.5" customHeight="1">
      <c r="B10" s="89"/>
      <c r="C10" s="11" t="s">
        <v>44</v>
      </c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Q10" s="19" t="str">
        <f>IF(D10="","←氏名を入力してください","")</f>
        <v>←氏名を入力してください</v>
      </c>
      <c r="R10" s="9">
        <f t="shared" si="0"/>
        <v>1</v>
      </c>
    </row>
    <row r="11" spans="2:18" ht="34.5" customHeight="1">
      <c r="B11" s="90" t="s">
        <v>45</v>
      </c>
      <c r="C11" s="91"/>
      <c r="D11" s="98"/>
      <c r="E11" s="98"/>
      <c r="F11" s="13" t="s">
        <v>25</v>
      </c>
      <c r="G11" s="98"/>
      <c r="H11" s="98"/>
      <c r="I11" s="13" t="s">
        <v>25</v>
      </c>
      <c r="J11" s="94"/>
      <c r="K11" s="95"/>
      <c r="L11" s="96"/>
      <c r="M11" s="12"/>
      <c r="N11" s="12"/>
      <c r="O11" s="12"/>
      <c r="Q11" s="19" t="str">
        <f>IF(OR(D11="",G11="",J11=""),"←電話番号を入力してください","")</f>
        <v>←電話番号を入力してください</v>
      </c>
      <c r="R11" s="9">
        <f t="shared" si="0"/>
        <v>1</v>
      </c>
    </row>
    <row r="12" spans="2:18" ht="34.5" customHeight="1">
      <c r="B12" s="89" t="s">
        <v>52</v>
      </c>
      <c r="C12" s="89"/>
      <c r="D12" s="89" t="s">
        <v>30</v>
      </c>
      <c r="E12" s="89"/>
      <c r="F12" s="8"/>
      <c r="G12" s="10" t="s">
        <v>26</v>
      </c>
      <c r="H12" s="92"/>
      <c r="I12" s="92"/>
      <c r="J12" s="92"/>
      <c r="K12" s="92"/>
      <c r="L12" s="92"/>
      <c r="M12" s="92"/>
      <c r="N12" s="92"/>
      <c r="O12" s="93"/>
      <c r="Q12" s="19" t="str">
        <f>IF(F12="","←プルダウン（▼）で有・無を選択してください。",IF(AND(F12="有",H12=""),"←登録番号13桁を入力してください",""))</f>
        <v>←プルダウン（▼）で有・無を選択してください。</v>
      </c>
      <c r="R12" s="9">
        <f t="shared" si="0"/>
        <v>1</v>
      </c>
    </row>
    <row r="13" spans="2:18" ht="19.5" customHeight="1"/>
    <row r="14" spans="2:18" ht="19.5" customHeight="1"/>
    <row r="15" spans="2:18" ht="19.5" customHeight="1"/>
    <row r="16" spans="2:18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</sheetData>
  <sheetProtection algorithmName="SHA-512" hashValue="soZL7p+22GyH6mfrVa39tTvgpEYrAgrcBc2o9QMLM//iiuDAefgspNwm7iG+y02NG7ADpCTtKBT7FlryX/fPMw==" saltValue="XXQ4bcWeHxHyFC1/5hZDJw==" spinCount="100000" sheet="1" objects="1" scenarios="1"/>
  <mergeCells count="21">
    <mergeCell ref="D3:O3"/>
    <mergeCell ref="D12:E12"/>
    <mergeCell ref="H12:O12"/>
    <mergeCell ref="G4:I4"/>
    <mergeCell ref="J11:L11"/>
    <mergeCell ref="D9:O9"/>
    <mergeCell ref="D10:O10"/>
    <mergeCell ref="D11:E11"/>
    <mergeCell ref="G11:H11"/>
    <mergeCell ref="D4:E4"/>
    <mergeCell ref="D5:O5"/>
    <mergeCell ref="D6:O6"/>
    <mergeCell ref="D7:O7"/>
    <mergeCell ref="D8:O8"/>
    <mergeCell ref="B3:C3"/>
    <mergeCell ref="B7:B8"/>
    <mergeCell ref="B5:B6"/>
    <mergeCell ref="B12:C12"/>
    <mergeCell ref="B9:B10"/>
    <mergeCell ref="B4:C4"/>
    <mergeCell ref="B11:C11"/>
  </mergeCells>
  <phoneticPr fontId="1"/>
  <dataValidations count="6">
    <dataValidation type="list" allowBlank="1" showInputMessage="1" showErrorMessage="1" sqref="F12" xr:uid="{B8542523-EAF3-4D74-B805-27A7EE86B175}">
      <formula1>"有,無"</formula1>
    </dataValidation>
    <dataValidation type="textLength" imeMode="halfAlpha" operator="equal" allowBlank="1" showInputMessage="1" showErrorMessage="1" error="3桁" sqref="D4:E4" xr:uid="{AAFEDEA5-8A60-4E24-BA6D-97ABDD0B5463}">
      <formula1>3</formula1>
    </dataValidation>
    <dataValidation type="textLength" imeMode="halfAlpha" operator="equal" allowBlank="1" showInputMessage="1" showErrorMessage="1" error="4桁" sqref="G4:I4" xr:uid="{B34F809B-BD34-48F6-9804-0E84D37D3C4E}">
      <formula1>4</formula1>
    </dataValidation>
    <dataValidation allowBlank="1" showInputMessage="1" showErrorMessage="1" prompt="なくても可" sqref="D8:O8" xr:uid="{3B499F44-9566-4B6A-8BE3-CBB90B3B4AC7}"/>
    <dataValidation type="textLength" imeMode="halfAlpha" operator="equal" allowBlank="1" showInputMessage="1" showErrorMessage="1" error="桁数が13桁になっていません" prompt="13桁" sqref="H12:O12" xr:uid="{AD7197FB-9AF0-462D-86D3-30B7BE410C3E}">
      <formula1>13</formula1>
    </dataValidation>
    <dataValidation imeMode="halfAlpha" allowBlank="1" showInputMessage="1" showErrorMessage="1" sqref="D11:E11 G11:H11 J11:L11" xr:uid="{3F2500BE-B1BB-4A12-83B4-1664E5FAC107}"/>
  </dataValidations>
  <pageMargins left="0.70866141732283472" right="0.70866141732283472" top="0.74803149606299213" bottom="0.74803149606299213" header="0.31496062992125984" footer="0.31496062992125984"/>
  <pageSetup paperSize="9" scale="130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8D752-DAE2-4F35-9D26-E09503903947}">
  <dimension ref="A1:U45"/>
  <sheetViews>
    <sheetView showGridLines="0" view="pageBreakPreview" topLeftCell="A20" zoomScale="85" zoomScaleNormal="85" zoomScaleSheetLayoutView="85" workbookViewId="0">
      <selection activeCell="B21" sqref="B21:Q21"/>
    </sheetView>
  </sheetViews>
  <sheetFormatPr defaultRowHeight="24"/>
  <cols>
    <col min="10" max="10" width="4.08984375" customWidth="1"/>
    <col min="11" max="11" width="5.08984375" style="69" customWidth="1"/>
    <col min="12" max="20" width="8.7265625" style="70"/>
    <col min="21" max="21" width="6.90625" style="70" customWidth="1"/>
    <col min="22" max="22" width="10.54296875" customWidth="1"/>
  </cols>
  <sheetData>
    <row r="1" spans="1:12" s="74" customFormat="1" ht="42">
      <c r="A1" s="99" t="s">
        <v>116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2" ht="36.75" customHeight="1"/>
    <row r="3" spans="1:12">
      <c r="A3" s="70" t="s">
        <v>55</v>
      </c>
    </row>
    <row r="4" spans="1:12">
      <c r="K4" s="69" t="s">
        <v>56</v>
      </c>
    </row>
    <row r="5" spans="1:12">
      <c r="K5" s="69" t="s">
        <v>117</v>
      </c>
    </row>
    <row r="7" spans="1:12">
      <c r="K7" s="69" t="s">
        <v>61</v>
      </c>
    </row>
    <row r="8" spans="1:12">
      <c r="K8" s="69" t="s">
        <v>57</v>
      </c>
    </row>
    <row r="10" spans="1:12">
      <c r="K10" s="69" t="s">
        <v>58</v>
      </c>
    </row>
    <row r="11" spans="1:12">
      <c r="K11" s="69" t="s">
        <v>59</v>
      </c>
    </row>
    <row r="13" spans="1:12">
      <c r="L13" s="69" t="s">
        <v>51</v>
      </c>
    </row>
    <row r="21" spans="6:12">
      <c r="K21" s="71"/>
    </row>
    <row r="22" spans="6:12">
      <c r="L22" s="72" t="s">
        <v>53</v>
      </c>
    </row>
    <row r="25" spans="6:12">
      <c r="F25" s="53" t="s">
        <v>54</v>
      </c>
    </row>
    <row r="34" spans="11:21">
      <c r="K34" s="69" t="s">
        <v>60</v>
      </c>
    </row>
    <row r="35" spans="11:21" ht="30.75">
      <c r="K35" s="69" t="s">
        <v>118</v>
      </c>
    </row>
    <row r="36" spans="11:21" ht="30.75">
      <c r="K36" s="69" t="s">
        <v>119</v>
      </c>
    </row>
    <row r="45" spans="11:21">
      <c r="U45" s="73"/>
    </row>
  </sheetData>
  <mergeCells count="1">
    <mergeCell ref="A1:L1"/>
  </mergeCells>
  <phoneticPr fontId="1"/>
  <pageMargins left="0.23622047244094491" right="3.937007874015748E-2" top="0.23622047244094491" bottom="0.39370078740157483" header="0.31496062992125984" footer="0.31496062992125984"/>
  <pageSetup paperSize="9" scale="5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56CE2-C39B-48A7-8961-8E35F3FE56AE}">
  <dimension ref="A1:M203"/>
  <sheetViews>
    <sheetView view="pageBreakPreview" zoomScaleNormal="100" zoomScaleSheetLayoutView="100" workbookViewId="0">
      <selection activeCell="B21" sqref="B21:Q21"/>
    </sheetView>
  </sheetViews>
  <sheetFormatPr defaultRowHeight="13.5"/>
  <sheetData>
    <row r="1" spans="1:12" ht="28.5">
      <c r="A1" s="100" t="s">
        <v>115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2" ht="28.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4" spans="1:13" s="56" customFormat="1" ht="24.75" customHeight="1">
      <c r="A34" s="56" t="s">
        <v>65</v>
      </c>
    </row>
    <row r="35" spans="1:13" s="56" customFormat="1" ht="24.75" customHeight="1">
      <c r="A35" s="52" t="s">
        <v>66</v>
      </c>
    </row>
    <row r="36" spans="1:13" s="52" customFormat="1" ht="24.75" customHeight="1">
      <c r="A36" s="52" t="s">
        <v>121</v>
      </c>
    </row>
    <row r="37" spans="1:13" s="52" customFormat="1" ht="24.75" customHeight="1">
      <c r="A37" s="52" t="s">
        <v>120</v>
      </c>
    </row>
    <row r="38" spans="1:13" ht="24.75" customHeight="1">
      <c r="A38" s="52" t="s">
        <v>62</v>
      </c>
    </row>
    <row r="39" spans="1:13" ht="24.75" customHeight="1">
      <c r="A39" s="55" t="s">
        <v>63</v>
      </c>
    </row>
    <row r="40" spans="1:13" ht="24.75" customHeight="1">
      <c r="M40" s="58"/>
    </row>
    <row r="41" spans="1:13" s="57" customFormat="1" ht="24.75" customHeight="1">
      <c r="A41" s="101" t="s">
        <v>64</v>
      </c>
      <c r="B41" s="101"/>
    </row>
    <row r="42" spans="1:13" ht="24.75" customHeight="1">
      <c r="A42" t="s">
        <v>67</v>
      </c>
    </row>
    <row r="43" spans="1:13" ht="24.75" customHeight="1"/>
    <row r="44" spans="1:13" ht="24.75" customHeight="1">
      <c r="A44" s="58" t="s">
        <v>68</v>
      </c>
      <c r="F44" s="59" t="s">
        <v>69</v>
      </c>
    </row>
    <row r="45" spans="1:13" ht="24.75" customHeight="1"/>
    <row r="46" spans="1:13" s="57" customFormat="1" ht="24.75" customHeight="1">
      <c r="A46" s="101" t="s">
        <v>70</v>
      </c>
      <c r="B46" s="101"/>
    </row>
    <row r="47" spans="1:13" ht="24.75" customHeight="1">
      <c r="A47" t="s">
        <v>95</v>
      </c>
    </row>
    <row r="48" spans="1:13" ht="24.75" customHeight="1">
      <c r="A48" t="s">
        <v>96</v>
      </c>
    </row>
    <row r="49" spans="1:2" ht="24.75" customHeight="1">
      <c r="A49" t="s">
        <v>97</v>
      </c>
    </row>
    <row r="50" spans="1:2" ht="24.75" customHeight="1"/>
    <row r="51" spans="1:2" s="57" customFormat="1" ht="24.75" customHeight="1">
      <c r="A51" s="101" t="s">
        <v>92</v>
      </c>
      <c r="B51" s="101"/>
    </row>
    <row r="52" spans="1:2" ht="24.75" customHeight="1">
      <c r="A52" s="52" t="s">
        <v>89</v>
      </c>
    </row>
    <row r="53" spans="1:2" ht="24.75" customHeight="1">
      <c r="A53" t="s">
        <v>71</v>
      </c>
      <c r="B53" s="52"/>
    </row>
    <row r="54" spans="1:2" ht="24.75" customHeight="1">
      <c r="A54" s="52"/>
    </row>
    <row r="55" spans="1:2" ht="24.75" customHeight="1"/>
    <row r="56" spans="1:2" ht="24.75" customHeight="1"/>
    <row r="57" spans="1:2" ht="24.75" customHeight="1"/>
    <row r="58" spans="1:2" ht="24.75" customHeight="1"/>
    <row r="59" spans="1:2" ht="24.75" customHeight="1"/>
    <row r="60" spans="1:2" ht="24.75" customHeight="1"/>
    <row r="61" spans="1:2" ht="24.75" customHeight="1"/>
    <row r="62" spans="1:2" ht="24.75" customHeight="1"/>
    <row r="63" spans="1:2" ht="24.75" customHeight="1"/>
    <row r="64" spans="1:2" ht="24.75" customHeight="1"/>
    <row r="65" spans="1:13" s="57" customFormat="1" ht="24.75" customHeight="1">
      <c r="A65" s="101" t="s">
        <v>93</v>
      </c>
      <c r="B65" s="101"/>
    </row>
    <row r="66" spans="1:13" ht="24.75" customHeight="1">
      <c r="A66" t="s">
        <v>73</v>
      </c>
    </row>
    <row r="67" spans="1:13" ht="24.75" customHeight="1">
      <c r="A67" t="s">
        <v>74</v>
      </c>
    </row>
    <row r="68" spans="1:13" ht="24.75" customHeight="1">
      <c r="M68" s="58"/>
    </row>
    <row r="69" spans="1:13" s="57" customFormat="1" ht="24.75" customHeight="1">
      <c r="A69" s="101" t="s">
        <v>81</v>
      </c>
      <c r="B69" s="101"/>
      <c r="C69" s="101"/>
      <c r="D69" s="101"/>
      <c r="E69" s="101"/>
      <c r="F69" s="101"/>
      <c r="G69" s="101"/>
      <c r="H69" s="101"/>
    </row>
    <row r="70" spans="1:13" ht="24.75" customHeight="1">
      <c r="A70" t="s">
        <v>79</v>
      </c>
    </row>
    <row r="71" spans="1:13" ht="24.75" customHeight="1">
      <c r="A71" t="s">
        <v>75</v>
      </c>
    </row>
    <row r="72" spans="1:13" ht="24.75" customHeight="1">
      <c r="A72" t="s">
        <v>77</v>
      </c>
    </row>
    <row r="73" spans="1:13" ht="24.75" customHeight="1"/>
    <row r="74" spans="1:13" ht="24.75" customHeight="1"/>
    <row r="75" spans="1:13" ht="24.75" customHeight="1"/>
    <row r="76" spans="1:13" ht="24.75" customHeight="1"/>
    <row r="77" spans="1:13" ht="24.75" customHeight="1"/>
    <row r="78" spans="1:13" ht="24.75" customHeight="1"/>
    <row r="79" spans="1:13" ht="24.75" customHeight="1"/>
    <row r="80" spans="1:13" ht="24.75" customHeight="1"/>
    <row r="81" spans="1:13" ht="24.75" customHeight="1"/>
    <row r="82" spans="1:13" ht="24.75" customHeight="1"/>
    <row r="83" spans="1:13" ht="24.75" customHeight="1">
      <c r="A83" t="s">
        <v>78</v>
      </c>
    </row>
    <row r="84" spans="1:13" ht="24.75" customHeight="1">
      <c r="A84" t="s">
        <v>76</v>
      </c>
    </row>
    <row r="85" spans="1:13" ht="24.75" customHeight="1">
      <c r="A85" t="s">
        <v>80</v>
      </c>
    </row>
    <row r="86" spans="1:13" ht="24.75" customHeight="1"/>
    <row r="87" spans="1:13" ht="24.75" customHeight="1"/>
    <row r="88" spans="1:13" ht="24.75" customHeight="1"/>
    <row r="89" spans="1:13" ht="24.75" customHeight="1"/>
    <row r="90" spans="1:13" ht="24.75" customHeight="1"/>
    <row r="91" spans="1:13" ht="24.75" customHeight="1"/>
    <row r="92" spans="1:13" ht="24.75" customHeight="1"/>
    <row r="93" spans="1:13" ht="24.75" customHeight="1"/>
    <row r="94" spans="1:13" ht="24.75" customHeight="1"/>
    <row r="95" spans="1:13" ht="24.75" customHeight="1"/>
    <row r="96" spans="1:13" ht="24.75" customHeight="1">
      <c r="M96" s="58"/>
    </row>
    <row r="97" spans="1:13" s="57" customFormat="1" ht="24.75" customHeight="1">
      <c r="A97" s="101" t="s">
        <v>85</v>
      </c>
      <c r="B97" s="101"/>
      <c r="C97" s="101"/>
      <c r="D97" s="101"/>
      <c r="E97" s="101"/>
      <c r="F97" s="101"/>
      <c r="G97" s="101"/>
      <c r="H97" s="101"/>
    </row>
    <row r="98" spans="1:13" ht="24.75" customHeight="1">
      <c r="A98" t="s">
        <v>82</v>
      </c>
    </row>
    <row r="99" spans="1:13" ht="24.75" customHeight="1">
      <c r="A99" t="s">
        <v>83</v>
      </c>
    </row>
    <row r="100" spans="1:13" ht="24.75" customHeight="1">
      <c r="A100" t="s">
        <v>84</v>
      </c>
    </row>
    <row r="101" spans="1:13" ht="24.75" customHeight="1"/>
    <row r="102" spans="1:13" ht="24.75" customHeight="1"/>
    <row r="103" spans="1:13" ht="24.75" customHeight="1"/>
    <row r="104" spans="1:13" ht="24.75" customHeight="1"/>
    <row r="105" spans="1:13" ht="24.75" customHeight="1"/>
    <row r="106" spans="1:13" ht="24.75" customHeight="1"/>
    <row r="107" spans="1:13" ht="24.75" customHeight="1"/>
    <row r="108" spans="1:13" ht="24.75" customHeight="1"/>
    <row r="109" spans="1:13" ht="24.75" customHeight="1"/>
    <row r="110" spans="1:13" ht="24.75" customHeight="1"/>
    <row r="111" spans="1:13" ht="24.75" customHeight="1"/>
    <row r="112" spans="1:13" ht="24.75" customHeight="1">
      <c r="M112" s="58"/>
    </row>
    <row r="113" spans="1:8" s="57" customFormat="1" ht="24.75" customHeight="1">
      <c r="A113" s="101" t="s">
        <v>94</v>
      </c>
      <c r="B113" s="101"/>
      <c r="C113" s="101"/>
      <c r="D113" s="101"/>
      <c r="E113" s="101"/>
      <c r="F113" s="101"/>
      <c r="G113" s="101"/>
      <c r="H113" s="101"/>
    </row>
    <row r="114" spans="1:8" ht="24.75" customHeight="1">
      <c r="A114" t="s">
        <v>124</v>
      </c>
    </row>
    <row r="115" spans="1:8" ht="24.75" customHeight="1">
      <c r="A115" t="s">
        <v>87</v>
      </c>
    </row>
    <row r="116" spans="1:8" ht="24.75" customHeight="1">
      <c r="A116" t="s">
        <v>86</v>
      </c>
    </row>
    <row r="117" spans="1:8" ht="24.75" customHeight="1"/>
    <row r="118" spans="1:8" ht="24.75" customHeight="1"/>
    <row r="119" spans="1:8" ht="24.75" customHeight="1"/>
    <row r="120" spans="1:8" ht="24.75" customHeight="1">
      <c r="G120" s="75" t="s">
        <v>122</v>
      </c>
    </row>
    <row r="121" spans="1:8" ht="24.75" customHeight="1">
      <c r="G121" s="75" t="s">
        <v>123</v>
      </c>
    </row>
    <row r="122" spans="1:8" ht="24.75" customHeight="1"/>
    <row r="123" spans="1:8" ht="24.75" customHeight="1"/>
    <row r="124" spans="1:8" ht="24.75" customHeight="1"/>
    <row r="125" spans="1:8" ht="24.75" customHeight="1"/>
    <row r="126" spans="1:8" ht="24.75" customHeight="1"/>
    <row r="127" spans="1:8" ht="24.75" customHeight="1">
      <c r="A127" t="s">
        <v>88</v>
      </c>
      <c r="G127" t="s">
        <v>125</v>
      </c>
    </row>
    <row r="128" spans="1:8" ht="24.75" customHeight="1"/>
    <row r="129" spans="13:13" ht="24.75" customHeight="1"/>
    <row r="130" spans="13:13" ht="24.75" customHeight="1"/>
    <row r="131" spans="13:13" ht="24.75" customHeight="1"/>
    <row r="132" spans="13:13" ht="24.75" customHeight="1"/>
    <row r="133" spans="13:13" ht="24.75" customHeight="1">
      <c r="M133" s="58"/>
    </row>
    <row r="134" spans="13:13" ht="24.75" customHeight="1"/>
    <row r="135" spans="13:13" ht="24.75" customHeight="1"/>
    <row r="136" spans="13:13" ht="24.75" customHeight="1"/>
    <row r="137" spans="13:13" ht="24.75" customHeight="1"/>
    <row r="138" spans="13:13" ht="24.75" customHeight="1"/>
    <row r="139" spans="13:13" ht="24.75" customHeight="1"/>
    <row r="140" spans="13:13" ht="24.75" customHeight="1"/>
    <row r="141" spans="13:13" ht="24.75" customHeight="1"/>
    <row r="142" spans="13:13" ht="24.75" customHeight="1"/>
    <row r="143" spans="13:13" ht="24.75" customHeight="1"/>
    <row r="144" spans="13:13" ht="24.75" customHeight="1"/>
    <row r="145" ht="24.75" customHeight="1"/>
    <row r="146" ht="24.75" customHeight="1"/>
    <row r="147" ht="24.75" customHeight="1"/>
    <row r="148" ht="24.75" customHeight="1"/>
    <row r="149" ht="24.75" customHeight="1"/>
    <row r="150" ht="24.75" customHeight="1"/>
    <row r="151" ht="24.75" customHeight="1"/>
    <row r="152" ht="24.75" customHeight="1"/>
    <row r="153" ht="24.75" customHeight="1"/>
    <row r="154" ht="24.75" customHeight="1"/>
    <row r="155" ht="24.75" customHeight="1"/>
    <row r="156" ht="24.75" customHeight="1"/>
    <row r="157" ht="24.75" customHeight="1"/>
    <row r="158" ht="24.75" customHeight="1"/>
    <row r="159" ht="24.75" customHeight="1"/>
    <row r="160" ht="24.75" customHeight="1"/>
    <row r="161" ht="24.75" customHeight="1"/>
    <row r="162" ht="24.75" customHeight="1"/>
    <row r="163" ht="24.75" customHeight="1"/>
    <row r="164" ht="24.75" customHeight="1"/>
    <row r="165" ht="24.75" customHeight="1"/>
    <row r="166" ht="24.75" customHeight="1"/>
    <row r="167" ht="24.75" customHeight="1"/>
    <row r="168" ht="24.75" customHeight="1"/>
    <row r="169" ht="24.75" customHeight="1"/>
    <row r="170" ht="24.75" customHeight="1"/>
    <row r="171" ht="24.75" customHeight="1"/>
    <row r="172" ht="24.75" customHeight="1"/>
    <row r="173" ht="24.75" customHeight="1"/>
    <row r="174" ht="24.75" customHeight="1"/>
    <row r="175" ht="24.75" customHeight="1"/>
    <row r="176" ht="24.75" customHeight="1"/>
    <row r="177" ht="24.75" customHeight="1"/>
    <row r="178" ht="24.75" customHeight="1"/>
    <row r="179" ht="24.75" customHeight="1"/>
    <row r="180" ht="24.75" customHeight="1"/>
    <row r="181" ht="24.75" customHeight="1"/>
    <row r="182" ht="24.75" customHeight="1"/>
    <row r="183" ht="24.75" customHeight="1"/>
    <row r="184" ht="24.75" customHeight="1"/>
    <row r="185" ht="24.75" customHeight="1"/>
    <row r="186" ht="24.75" customHeight="1"/>
    <row r="187" ht="24.75" customHeight="1"/>
    <row r="188" ht="24.75" customHeight="1"/>
    <row r="189" ht="24.75" customHeight="1"/>
    <row r="190" ht="24.75" customHeight="1"/>
    <row r="191" ht="24.75" customHeight="1"/>
    <row r="192" ht="24.75" customHeight="1"/>
    <row r="193" ht="24.75" customHeight="1"/>
    <row r="194" ht="24.75" customHeight="1"/>
    <row r="195" ht="24.75" customHeight="1"/>
    <row r="196" ht="24.75" customHeight="1"/>
    <row r="197" ht="24.75" customHeight="1"/>
    <row r="198" ht="24.75" customHeight="1"/>
    <row r="199" ht="24.75" customHeight="1"/>
    <row r="200" ht="24.75" customHeight="1"/>
    <row r="201" ht="24.75" customHeight="1"/>
    <row r="202" ht="24.75" customHeight="1"/>
    <row r="203" ht="24.75" customHeight="1"/>
  </sheetData>
  <mergeCells count="8">
    <mergeCell ref="A1:L1"/>
    <mergeCell ref="A113:H113"/>
    <mergeCell ref="A46:B46"/>
    <mergeCell ref="A41:B41"/>
    <mergeCell ref="A51:B51"/>
    <mergeCell ref="A65:B65"/>
    <mergeCell ref="A69:H69"/>
    <mergeCell ref="A97:H97"/>
  </mergeCells>
  <phoneticPr fontId="1"/>
  <pageMargins left="0.70866141732283472" right="0.70866141732283472" top="0.74803149606299213" bottom="0.74803149606299213" header="0.31496062992125984" footer="0.31496062992125984"/>
  <pageSetup paperSize="9" scale="77" firstPageNumber="2" orientation="landscape" useFirstPageNumber="1" r:id="rId1"/>
  <rowBreaks count="4" manualBreakCount="4">
    <brk id="40" max="16383" man="1"/>
    <brk id="68" max="16383" man="1"/>
    <brk id="96" max="16383" man="1"/>
    <brk id="11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7BADA-0979-4D96-AC9A-97A85A7F0DB4}">
  <dimension ref="A1:L108"/>
  <sheetViews>
    <sheetView view="pageBreakPreview" zoomScaleNormal="100" zoomScaleSheetLayoutView="100" workbookViewId="0">
      <selection activeCell="B21" sqref="B21:Q21"/>
    </sheetView>
  </sheetViews>
  <sheetFormatPr defaultRowHeight="13.5"/>
  <sheetData>
    <row r="1" spans="1:12" ht="28.5" customHeight="1">
      <c r="A1" s="100" t="s">
        <v>114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2" ht="28.5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21">
      <c r="A3" s="54"/>
    </row>
    <row r="4" spans="1:12" ht="21">
      <c r="A4" s="54"/>
    </row>
    <row r="5" spans="1:12" ht="21">
      <c r="A5" s="54"/>
    </row>
    <row r="6" spans="1:12" ht="21">
      <c r="A6" s="54"/>
    </row>
    <row r="7" spans="1:12" ht="21">
      <c r="A7" s="54"/>
    </row>
    <row r="8" spans="1:12" ht="21">
      <c r="A8" s="54"/>
    </row>
    <row r="9" spans="1:12" ht="21">
      <c r="A9" s="54"/>
    </row>
    <row r="10" spans="1:12" ht="21">
      <c r="A10" s="54"/>
    </row>
    <row r="11" spans="1:12" ht="21">
      <c r="A11" s="54"/>
    </row>
    <row r="12" spans="1:12" ht="21">
      <c r="A12" s="54"/>
    </row>
    <row r="13" spans="1:12" ht="21">
      <c r="A13" s="54"/>
    </row>
    <row r="31" spans="1:1" s="56" customFormat="1" ht="24.75" customHeight="1">
      <c r="A31" s="56" t="s">
        <v>65</v>
      </c>
    </row>
    <row r="32" spans="1:1" s="56" customFormat="1" ht="24.75" customHeight="1">
      <c r="A32" s="52" t="s">
        <v>66</v>
      </c>
    </row>
    <row r="33" spans="1:6" s="52" customFormat="1" ht="24.75" customHeight="1">
      <c r="A33" s="52" t="s">
        <v>90</v>
      </c>
    </row>
    <row r="34" spans="1:6" ht="24.75" customHeight="1">
      <c r="A34" s="52" t="s">
        <v>62</v>
      </c>
    </row>
    <row r="35" spans="1:6" ht="24.75" customHeight="1">
      <c r="A35" s="55" t="s">
        <v>91</v>
      </c>
    </row>
    <row r="36" spans="1:6" ht="24.75" customHeight="1"/>
    <row r="37" spans="1:6" s="57" customFormat="1" ht="24.75" customHeight="1">
      <c r="A37" s="101" t="s">
        <v>64</v>
      </c>
      <c r="B37" s="101"/>
    </row>
    <row r="38" spans="1:6" ht="24.75" customHeight="1">
      <c r="A38" t="s">
        <v>67</v>
      </c>
    </row>
    <row r="39" spans="1:6" ht="24.75" customHeight="1"/>
    <row r="40" spans="1:6" ht="24.75" customHeight="1">
      <c r="A40" s="58" t="s">
        <v>68</v>
      </c>
      <c r="F40" s="59" t="s">
        <v>69</v>
      </c>
    </row>
    <row r="41" spans="1:6" ht="24.75" customHeight="1"/>
    <row r="42" spans="1:6" s="57" customFormat="1" ht="24.75" customHeight="1">
      <c r="A42" s="101" t="s">
        <v>70</v>
      </c>
      <c r="B42" s="101"/>
    </row>
    <row r="43" spans="1:6" ht="24.75" customHeight="1">
      <c r="A43" t="s">
        <v>95</v>
      </c>
    </row>
    <row r="44" spans="1:6" ht="24.75" customHeight="1">
      <c r="A44" t="s">
        <v>96</v>
      </c>
    </row>
    <row r="45" spans="1:6" ht="24.75" customHeight="1">
      <c r="A45" t="s">
        <v>97</v>
      </c>
    </row>
    <row r="46" spans="1:6" ht="24.75" customHeight="1"/>
    <row r="47" spans="1:6" s="57" customFormat="1" ht="24.75" customHeight="1">
      <c r="A47" s="101" t="s">
        <v>72</v>
      </c>
      <c r="B47" s="101"/>
    </row>
    <row r="48" spans="1:6" ht="24.75" customHeight="1">
      <c r="A48" t="s">
        <v>73</v>
      </c>
    </row>
    <row r="49" spans="1:8" ht="24.75" customHeight="1">
      <c r="A49" t="s">
        <v>74</v>
      </c>
    </row>
    <row r="50" spans="1:8" ht="24.75" customHeight="1"/>
    <row r="51" spans="1:8" s="57" customFormat="1" ht="24.75" customHeight="1">
      <c r="A51" s="101" t="s">
        <v>98</v>
      </c>
      <c r="B51" s="101"/>
      <c r="C51" s="101"/>
      <c r="D51" s="101"/>
      <c r="E51" s="101"/>
      <c r="F51" s="101"/>
      <c r="G51" s="101"/>
      <c r="H51" s="101"/>
    </row>
    <row r="52" spans="1:8" s="57" customFormat="1" ht="24.75" customHeight="1">
      <c r="A52" s="65" t="s">
        <v>104</v>
      </c>
      <c r="B52" s="56"/>
      <c r="C52" s="56"/>
      <c r="D52" s="56"/>
      <c r="E52" s="56"/>
      <c r="F52" s="56"/>
      <c r="G52" s="56"/>
      <c r="H52" s="56"/>
    </row>
    <row r="53" spans="1:8" ht="24.75" customHeight="1">
      <c r="A53" t="s">
        <v>99</v>
      </c>
    </row>
    <row r="54" spans="1:8" ht="24.75" customHeight="1"/>
    <row r="55" spans="1:8" ht="24.75" customHeight="1"/>
    <row r="56" spans="1:8" ht="24.75" customHeight="1"/>
    <row r="57" spans="1:8" ht="24.75" customHeight="1"/>
    <row r="58" spans="1:8" ht="24.75" customHeight="1"/>
    <row r="59" spans="1:8" ht="24.75" customHeight="1"/>
    <row r="60" spans="1:8" ht="24.75" customHeight="1"/>
    <row r="61" spans="1:8" ht="24.75" customHeight="1"/>
    <row r="62" spans="1:8" ht="24.75" customHeight="1"/>
    <row r="63" spans="1:8" ht="24.75" customHeight="1"/>
    <row r="64" spans="1:8" ht="24.75" customHeight="1">
      <c r="A64" t="s">
        <v>102</v>
      </c>
    </row>
    <row r="65" spans="1:1" ht="24.75" customHeight="1">
      <c r="A65" t="s">
        <v>103</v>
      </c>
    </row>
    <row r="66" spans="1:1" ht="24.75" customHeight="1">
      <c r="A66" t="s">
        <v>108</v>
      </c>
    </row>
    <row r="67" spans="1:1" ht="24.75" customHeight="1">
      <c r="A67" t="s">
        <v>109</v>
      </c>
    </row>
    <row r="68" spans="1:1" ht="24.75" customHeight="1"/>
    <row r="69" spans="1:1" ht="24.75" customHeight="1"/>
    <row r="70" spans="1:1" ht="24.75" customHeight="1"/>
    <row r="71" spans="1:1" ht="24.75" customHeight="1"/>
    <row r="72" spans="1:1" ht="24.75" customHeight="1"/>
    <row r="73" spans="1:1" ht="24.75" customHeight="1">
      <c r="A73" t="s">
        <v>110</v>
      </c>
    </row>
    <row r="74" spans="1:1" ht="24.75" customHeight="1">
      <c r="A74" s="67" t="s">
        <v>106</v>
      </c>
    </row>
    <row r="75" spans="1:1" ht="24.75" customHeight="1"/>
    <row r="76" spans="1:1" ht="24.75" customHeight="1"/>
    <row r="77" spans="1:1" ht="24.75" customHeight="1"/>
    <row r="78" spans="1:1" ht="24.75" customHeight="1"/>
    <row r="79" spans="1:1" ht="24.75" customHeight="1"/>
    <row r="80" spans="1:1" ht="24.75" customHeight="1"/>
    <row r="81" spans="1:1" ht="24.75" customHeight="1"/>
    <row r="82" spans="1:1" ht="24.75" customHeight="1"/>
    <row r="83" spans="1:1" ht="24.75" customHeight="1"/>
    <row r="84" spans="1:1" ht="24.75" customHeight="1"/>
    <row r="85" spans="1:1" ht="24.75" customHeight="1">
      <c r="A85" t="s">
        <v>107</v>
      </c>
    </row>
    <row r="86" spans="1:1" ht="24.75" customHeight="1">
      <c r="A86" t="s">
        <v>111</v>
      </c>
    </row>
    <row r="87" spans="1:1" ht="24.75" customHeight="1">
      <c r="A87" t="s">
        <v>112</v>
      </c>
    </row>
    <row r="88" spans="1:1" ht="24.75" customHeight="1">
      <c r="A88" t="s">
        <v>113</v>
      </c>
    </row>
    <row r="89" spans="1:1" ht="24.75" customHeight="1"/>
    <row r="90" spans="1:1" ht="24.75" customHeight="1"/>
    <row r="91" spans="1:1" ht="24.75" customHeight="1"/>
    <row r="92" spans="1:1" ht="24.75" customHeight="1"/>
    <row r="93" spans="1:1" ht="24.75" customHeight="1"/>
    <row r="94" spans="1:1" ht="24.75" customHeight="1"/>
    <row r="95" spans="1:1" ht="24.75" customHeight="1"/>
    <row r="96" spans="1:1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</sheetData>
  <mergeCells count="5">
    <mergeCell ref="A1:L1"/>
    <mergeCell ref="A37:B37"/>
    <mergeCell ref="A47:B47"/>
    <mergeCell ref="A51:H51"/>
    <mergeCell ref="A42:B42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0" firstPageNumber="7" orientation="landscape" useFirstPageNumber="1" r:id="rId1"/>
  <rowBreaks count="4" manualBreakCount="4">
    <brk id="36" max="16383" man="1"/>
    <brk id="50" max="16383" man="1"/>
    <brk id="72" max="16383" man="1"/>
    <brk id="84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1EEDD-CD5D-4A7A-BEBB-0ECD1A573738}">
  <sheetPr>
    <tabColor theme="7" tint="0.79998168889431442"/>
  </sheetPr>
  <dimension ref="A1:AI541"/>
  <sheetViews>
    <sheetView showGridLines="0" topLeftCell="B1" zoomScale="115" zoomScaleNormal="115" zoomScaleSheetLayoutView="130" workbookViewId="0">
      <pane ySplit="1" topLeftCell="A2" activePane="bottomLeft" state="frozen"/>
      <selection pane="bottomLeft" activeCell="B1" sqref="B1:AB1"/>
    </sheetView>
  </sheetViews>
  <sheetFormatPr defaultRowHeight="13.5"/>
  <cols>
    <col min="1" max="1" width="2.08984375" style="45" hidden="1" customWidth="1"/>
    <col min="2" max="28" width="3.08984375" style="46" customWidth="1"/>
    <col min="29" max="29" width="2.26953125" style="32" hidden="1" customWidth="1"/>
    <col min="30" max="30" width="12.81640625" style="48" customWidth="1"/>
    <col min="31" max="31" width="7.7265625" style="48" customWidth="1"/>
    <col min="32" max="32" width="10.7265625" style="49" customWidth="1"/>
    <col min="33" max="34" width="8.7265625" style="45"/>
    <col min="35" max="35" width="0" style="45" hidden="1" customWidth="1"/>
    <col min="36" max="37" width="0" style="44" hidden="1" customWidth="1"/>
    <col min="38" max="16384" width="8.7265625" style="44"/>
  </cols>
  <sheetData>
    <row r="1" spans="1:35" s="6" customFormat="1" ht="24.75" customHeight="1">
      <c r="A1" s="30"/>
      <c r="B1" s="131" t="s">
        <v>16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32"/>
      <c r="AD1" s="47">
        <v>1</v>
      </c>
      <c r="AE1" s="36"/>
      <c r="AF1" s="37"/>
      <c r="AG1" s="30"/>
      <c r="AH1" s="30"/>
      <c r="AI1" s="30" t="s">
        <v>48</v>
      </c>
    </row>
    <row r="2" spans="1:35" s="7" customFormat="1" ht="21" customHeight="1">
      <c r="A2" s="31"/>
      <c r="B2" s="132" t="s">
        <v>14</v>
      </c>
      <c r="C2" s="132"/>
      <c r="D2" s="132"/>
      <c r="E2" s="132"/>
      <c r="F2" s="132"/>
      <c r="G2" s="132"/>
      <c r="H2" s="13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1"/>
      <c r="W2" s="133" t="s">
        <v>47</v>
      </c>
      <c r="X2" s="133"/>
      <c r="Y2" s="134"/>
      <c r="Z2" s="134"/>
      <c r="AA2" s="134"/>
      <c r="AB2" s="134"/>
      <c r="AC2" s="33"/>
      <c r="AD2" s="60" t="str">
        <f>IF(Y2="","←発行日を入力してください","")</f>
        <v>←発行日を入力してください</v>
      </c>
      <c r="AE2" s="38"/>
      <c r="AF2" s="39"/>
      <c r="AG2" s="31"/>
      <c r="AH2" s="31"/>
      <c r="AI2" s="41">
        <v>1</v>
      </c>
    </row>
    <row r="3" spans="1:35" s="6" customFormat="1" ht="21" customHeight="1" thickBot="1">
      <c r="A3" s="30"/>
      <c r="B3" s="135" t="s">
        <v>0</v>
      </c>
      <c r="C3" s="135"/>
      <c r="D3" s="135"/>
      <c r="E3" s="135"/>
      <c r="F3" s="135"/>
      <c r="G3" s="135"/>
      <c r="H3" s="135"/>
      <c r="I3" s="20"/>
      <c r="J3" s="20"/>
      <c r="K3" s="20"/>
      <c r="L3" s="20"/>
      <c r="M3" s="20"/>
      <c r="N3" s="124" t="s">
        <v>50</v>
      </c>
      <c r="O3" s="124"/>
      <c r="P3" s="84"/>
      <c r="Q3" s="85" t="s">
        <v>49</v>
      </c>
      <c r="R3" s="20"/>
      <c r="S3" s="20"/>
      <c r="T3" s="20"/>
      <c r="U3" s="23"/>
      <c r="V3" s="20"/>
      <c r="W3" s="133" t="str">
        <f>IF(OR('①企業情報シート(提出不要)'!$F$12="無",'①企業情報シート(提出不要)'!$F$12=""),"","登録番号:")</f>
        <v/>
      </c>
      <c r="X3" s="133"/>
      <c r="Y3" s="136" t="str">
        <f>IF(OR('①企業情報シート(提出不要)'!$F$12="無",'①企業情報シート(提出不要)'!$F$12=""),"","T"&amp;'①企業情報シート(提出不要)'!$H$12)</f>
        <v/>
      </c>
      <c r="Z3" s="136"/>
      <c r="AA3" s="136"/>
      <c r="AB3" s="136"/>
      <c r="AC3" s="32"/>
      <c r="AD3" s="60" t="str">
        <f>IF(P3="","←締切日を入力してください","")</f>
        <v>←締切日を入力してください</v>
      </c>
      <c r="AE3" s="36"/>
      <c r="AF3" s="37"/>
      <c r="AG3" s="30"/>
      <c r="AH3" s="30"/>
      <c r="AI3" s="41">
        <v>2</v>
      </c>
    </row>
    <row r="4" spans="1:35" s="6" customFormat="1" ht="19.5" customHeight="1" thickBot="1">
      <c r="A4" s="30"/>
      <c r="B4" s="125" t="s">
        <v>146</v>
      </c>
      <c r="C4" s="126"/>
      <c r="D4" s="127"/>
      <c r="E4" s="119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1"/>
      <c r="R4" s="20"/>
      <c r="S4" s="50" t="s">
        <v>1</v>
      </c>
      <c r="T4" s="51"/>
      <c r="U4" s="102" t="str">
        <f>IF('①企業情報シート(提出不要)'!$G$4="","",CONCATENATE('①企業情報シート(提出不要)'!$D$4,'①企業情報シート(提出不要)'!$F$4,'①企業情報シート(提出不要)'!$G$4))</f>
        <v/>
      </c>
      <c r="V4" s="102"/>
      <c r="W4" s="102"/>
      <c r="X4" s="102"/>
      <c r="Y4" s="102"/>
      <c r="Z4" s="102"/>
      <c r="AA4" s="102"/>
      <c r="AB4" s="103"/>
      <c r="AC4" s="32"/>
      <c r="AD4" s="60" t="str">
        <f>IF(E4="","←工事名称を入力してください","")</f>
        <v>←工事名称を入力してください</v>
      </c>
      <c r="AE4" s="36"/>
      <c r="AF4" s="37"/>
      <c r="AG4" s="30"/>
      <c r="AH4" s="30"/>
      <c r="AI4" s="41">
        <v>3</v>
      </c>
    </row>
    <row r="5" spans="1:35" s="6" customFormat="1" ht="13.5" customHeight="1">
      <c r="A5" s="3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82"/>
      <c r="O5" s="82"/>
      <c r="P5" s="20"/>
      <c r="Q5" s="20"/>
      <c r="R5" s="20"/>
      <c r="S5" s="129" t="s">
        <v>33</v>
      </c>
      <c r="T5" s="130"/>
      <c r="U5" s="104" t="str">
        <f>IF('①企業情報シート(提出不要)'!$D$5="","",IF(NOT('①企業情報シート(提出不要)'!$D$6=""),'①企業情報シート(提出不要)'!$D$5&amp;CHAR(10)&amp;" 　"&amp;'①企業情報シート(提出不要)'!$D$6,'①企業情報シート(提出不要)'!$D$5))</f>
        <v/>
      </c>
      <c r="V5" s="104"/>
      <c r="W5" s="104"/>
      <c r="X5" s="104"/>
      <c r="Y5" s="104"/>
      <c r="Z5" s="104"/>
      <c r="AA5" s="104"/>
      <c r="AB5" s="105"/>
      <c r="AC5" s="32"/>
      <c r="AD5" s="61" t="str">
        <f>IF('①企業情報シート(提出不要)'!R3=0,"","←「事前情報入力シート」に未記入事項があります。")</f>
        <v>←「事前情報入力シート」に未記入事項があります。</v>
      </c>
      <c r="AE5" s="36"/>
      <c r="AF5" s="37"/>
      <c r="AG5" s="30"/>
      <c r="AH5" s="30"/>
      <c r="AI5" s="41">
        <v>4</v>
      </c>
    </row>
    <row r="6" spans="1:35" s="6" customFormat="1" ht="13.5" customHeight="1" thickBot="1">
      <c r="A6" s="30"/>
      <c r="B6" s="128" t="s">
        <v>35</v>
      </c>
      <c r="C6" s="128"/>
      <c r="D6" s="128"/>
      <c r="E6" s="122">
        <f>SUM(D11:L12)</f>
        <v>0</v>
      </c>
      <c r="F6" s="122"/>
      <c r="G6" s="122"/>
      <c r="H6" s="122"/>
      <c r="I6" s="122"/>
      <c r="J6" s="122"/>
      <c r="K6" s="122"/>
      <c r="L6" s="20"/>
      <c r="M6" s="20"/>
      <c r="N6" s="20"/>
      <c r="O6" s="20"/>
      <c r="P6" s="20"/>
      <c r="Q6" s="20"/>
      <c r="R6" s="20"/>
      <c r="S6" s="129"/>
      <c r="T6" s="130"/>
      <c r="U6" s="104"/>
      <c r="V6" s="104"/>
      <c r="W6" s="104"/>
      <c r="X6" s="104"/>
      <c r="Y6" s="104"/>
      <c r="Z6" s="104"/>
      <c r="AA6" s="104"/>
      <c r="AB6" s="105"/>
      <c r="AC6" s="32"/>
      <c r="AD6" s="36"/>
      <c r="AE6" s="36"/>
      <c r="AF6" s="37"/>
      <c r="AG6" s="30"/>
      <c r="AH6" s="30"/>
      <c r="AI6" s="41">
        <v>5</v>
      </c>
    </row>
    <row r="7" spans="1:35" s="6" customFormat="1" ht="13.5" customHeight="1" thickTop="1" thickBot="1">
      <c r="A7" s="30"/>
      <c r="B7" s="128"/>
      <c r="C7" s="128"/>
      <c r="D7" s="128"/>
      <c r="E7" s="123"/>
      <c r="F7" s="123"/>
      <c r="G7" s="123"/>
      <c r="H7" s="123"/>
      <c r="I7" s="123"/>
      <c r="J7" s="123"/>
      <c r="K7" s="123"/>
      <c r="L7" s="83"/>
      <c r="M7" s="83"/>
      <c r="N7" s="86"/>
      <c r="O7" s="85"/>
      <c r="P7" s="20"/>
      <c r="Q7" s="20"/>
      <c r="R7" s="20"/>
      <c r="S7" s="129" t="s">
        <v>34</v>
      </c>
      <c r="T7" s="130"/>
      <c r="U7" s="104" t="str">
        <f>IF('①企業情報シート(提出不要)'!$D$7="","",IF(NOT('①企業情報シート(提出不要)'!$D$8=""),'①企業情報シート(提出不要)'!$D$7&amp;CHAR(10)&amp;" 　"&amp;'①企業情報シート(提出不要)'!$D$8,'①企業情報シート(提出不要)'!$D$7))</f>
        <v/>
      </c>
      <c r="V7" s="104"/>
      <c r="W7" s="104"/>
      <c r="X7" s="104"/>
      <c r="Y7" s="104"/>
      <c r="Z7" s="104"/>
      <c r="AA7" s="104"/>
      <c r="AB7" s="105"/>
      <c r="AC7" s="32"/>
      <c r="AD7" s="30"/>
      <c r="AE7" s="36"/>
      <c r="AF7" s="37"/>
      <c r="AG7" s="30"/>
      <c r="AH7" s="30"/>
      <c r="AI7" s="41">
        <v>6</v>
      </c>
    </row>
    <row r="8" spans="1:35" s="6" customFormat="1" ht="23.25" customHeight="1" thickTop="1">
      <c r="A8" s="30"/>
      <c r="B8" s="66" t="s">
        <v>105</v>
      </c>
      <c r="C8" s="20"/>
      <c r="D8" s="20"/>
      <c r="E8" s="20"/>
      <c r="F8" s="20"/>
      <c r="G8" s="20"/>
      <c r="H8" s="20"/>
      <c r="I8" s="79"/>
      <c r="J8" s="79"/>
      <c r="K8" s="20"/>
      <c r="L8" s="20"/>
      <c r="M8" s="20"/>
      <c r="N8" s="20"/>
      <c r="O8" s="20"/>
      <c r="P8" s="20"/>
      <c r="Q8" s="20"/>
      <c r="R8" s="20"/>
      <c r="S8" s="129"/>
      <c r="T8" s="130"/>
      <c r="U8" s="104"/>
      <c r="V8" s="104"/>
      <c r="W8" s="104"/>
      <c r="X8" s="104"/>
      <c r="Y8" s="104"/>
      <c r="Z8" s="104"/>
      <c r="AA8" s="104"/>
      <c r="AB8" s="105"/>
      <c r="AC8" s="32"/>
      <c r="AD8" s="30"/>
      <c r="AE8" s="36"/>
      <c r="AF8" s="37"/>
      <c r="AG8" s="30"/>
      <c r="AH8" s="30"/>
      <c r="AI8" s="41">
        <v>7</v>
      </c>
    </row>
    <row r="9" spans="1:35" s="6" customFormat="1" ht="13.5" customHeight="1">
      <c r="A9" s="30"/>
      <c r="B9" s="166"/>
      <c r="C9" s="167"/>
      <c r="D9" s="224" t="s">
        <v>143</v>
      </c>
      <c r="E9" s="224"/>
      <c r="F9" s="224"/>
      <c r="G9" s="168" t="s">
        <v>144</v>
      </c>
      <c r="H9" s="169"/>
      <c r="I9" s="169"/>
      <c r="J9" s="170" t="s">
        <v>145</v>
      </c>
      <c r="K9" s="171"/>
      <c r="L9" s="172"/>
      <c r="M9" s="80"/>
      <c r="N9" s="20"/>
      <c r="O9" s="20"/>
      <c r="P9" s="20"/>
      <c r="Q9" s="20"/>
      <c r="R9" s="20"/>
      <c r="S9" s="129" t="s">
        <v>17</v>
      </c>
      <c r="T9" s="130"/>
      <c r="U9" s="157" t="str">
        <f>IF(AND('①企業情報シート(提出不要)'!$D$9="",'①企業情報シート(提出不要)'!$D$10=""),"",IF('①企業情報シート(提出不要)'!$D$9="",'①企業情報シート(提出不要)'!$D$10,'①企業情報シート(提出不要)'!$D$9&amp;"　"&amp;'①企業情報シート(提出不要)'!$D$10))</f>
        <v/>
      </c>
      <c r="V9" s="157"/>
      <c r="W9" s="157"/>
      <c r="X9" s="157"/>
      <c r="Y9" s="157"/>
      <c r="Z9" s="157"/>
      <c r="AA9" s="157"/>
      <c r="AB9" s="158" t="s">
        <v>15</v>
      </c>
      <c r="AC9" s="32"/>
      <c r="AD9" s="36"/>
      <c r="AE9" s="36"/>
      <c r="AF9" s="37"/>
      <c r="AG9" s="30"/>
      <c r="AH9" s="30"/>
      <c r="AI9" s="41">
        <v>8</v>
      </c>
    </row>
    <row r="10" spans="1:35" s="6" customFormat="1">
      <c r="A10" s="30"/>
      <c r="B10" s="167"/>
      <c r="C10" s="167"/>
      <c r="D10" s="224"/>
      <c r="E10" s="224"/>
      <c r="F10" s="224"/>
      <c r="G10" s="169"/>
      <c r="H10" s="169"/>
      <c r="I10" s="169"/>
      <c r="J10" s="173"/>
      <c r="K10" s="174"/>
      <c r="L10" s="175"/>
      <c r="M10" s="20"/>
      <c r="N10" s="20"/>
      <c r="O10" s="20"/>
      <c r="P10" s="20"/>
      <c r="Q10" s="20"/>
      <c r="R10" s="20"/>
      <c r="S10" s="129"/>
      <c r="T10" s="130"/>
      <c r="U10" s="157"/>
      <c r="V10" s="157"/>
      <c r="W10" s="157"/>
      <c r="X10" s="157"/>
      <c r="Y10" s="157"/>
      <c r="Z10" s="157"/>
      <c r="AA10" s="157"/>
      <c r="AB10" s="158"/>
      <c r="AC10" s="32"/>
      <c r="AD10" s="36"/>
      <c r="AE10" s="36"/>
      <c r="AF10" s="37"/>
      <c r="AG10" s="30"/>
      <c r="AH10" s="30"/>
      <c r="AI10" s="41">
        <v>9</v>
      </c>
    </row>
    <row r="11" spans="1:35" s="6" customFormat="1">
      <c r="A11" s="30"/>
      <c r="B11" s="159" t="s">
        <v>159</v>
      </c>
      <c r="C11" s="160"/>
      <c r="D11" s="161">
        <f>SUMIFS($X:$X,$A:$A,1)</f>
        <v>0</v>
      </c>
      <c r="E11" s="161"/>
      <c r="F11" s="161"/>
      <c r="G11" s="150">
        <f>SUMIFS($X:$X,$A:$A,1,$AA:$AA,"10%")*0.1</f>
        <v>0</v>
      </c>
      <c r="H11" s="150"/>
      <c r="I11" s="150"/>
      <c r="J11" s="151">
        <f>SUMIFS($X:$X,$A:$A,1,$AA:$AA,"軽8%")*0.08</f>
        <v>0</v>
      </c>
      <c r="K11" s="152"/>
      <c r="L11" s="153"/>
      <c r="M11" s="20"/>
      <c r="N11" s="20"/>
      <c r="O11" s="20"/>
      <c r="P11" s="20"/>
      <c r="Q11" s="20"/>
      <c r="R11" s="20"/>
      <c r="S11" s="162" t="s">
        <v>31</v>
      </c>
      <c r="T11" s="163"/>
      <c r="U11" s="164" t="str">
        <f>IF('①企業情報シート(提出不要)'!$J$11="","",CONCATENATE('①企業情報シート(提出不要)'!$D$11,'①企業情報シート(提出不要)'!$F$11,'①企業情報シート(提出不要)'!$G$11,'①企業情報シート(提出不要)'!$I$11,'①企業情報シート(提出不要)'!$J$11))</f>
        <v/>
      </c>
      <c r="V11" s="164"/>
      <c r="W11" s="164"/>
      <c r="X11" s="164"/>
      <c r="Y11" s="164"/>
      <c r="Z11" s="164"/>
      <c r="AA11" s="164"/>
      <c r="AB11" s="165"/>
      <c r="AC11" s="32"/>
      <c r="AD11" s="36"/>
      <c r="AE11" s="36"/>
      <c r="AF11" s="37"/>
      <c r="AG11" s="30"/>
      <c r="AH11" s="30"/>
      <c r="AI11" s="41">
        <v>10</v>
      </c>
    </row>
    <row r="12" spans="1:35" s="6" customFormat="1" ht="13.5" customHeight="1">
      <c r="A12" s="30"/>
      <c r="B12" s="160"/>
      <c r="C12" s="160"/>
      <c r="D12" s="161"/>
      <c r="E12" s="161"/>
      <c r="F12" s="161"/>
      <c r="G12" s="150"/>
      <c r="H12" s="150"/>
      <c r="I12" s="150"/>
      <c r="J12" s="154"/>
      <c r="K12" s="155"/>
      <c r="L12" s="156"/>
      <c r="M12" s="20"/>
      <c r="N12" s="20"/>
      <c r="O12" s="20"/>
      <c r="P12" s="20"/>
      <c r="Q12" s="20"/>
      <c r="R12" s="20"/>
      <c r="S12" s="24"/>
      <c r="T12" s="24"/>
      <c r="U12" s="25"/>
      <c r="V12" s="25"/>
      <c r="W12" s="25"/>
      <c r="X12" s="25"/>
      <c r="Y12" s="25"/>
      <c r="Z12" s="25"/>
      <c r="AA12" s="25"/>
      <c r="AB12" s="25"/>
      <c r="AC12" s="32"/>
      <c r="AD12" s="36"/>
      <c r="AE12" s="36"/>
      <c r="AF12" s="37"/>
      <c r="AG12" s="30"/>
      <c r="AH12" s="30"/>
      <c r="AI12" s="41">
        <v>11</v>
      </c>
    </row>
    <row r="13" spans="1:35" s="6" customFormat="1" ht="6.75" customHeight="1">
      <c r="A13" s="30"/>
      <c r="B13" s="20"/>
      <c r="C13" s="20"/>
      <c r="D13" s="20"/>
      <c r="E13" s="20"/>
      <c r="F13" s="20"/>
      <c r="G13" s="20"/>
      <c r="H13" s="26"/>
      <c r="I13" s="26"/>
      <c r="J13" s="26"/>
      <c r="K13" s="26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32"/>
      <c r="AD13" s="78"/>
      <c r="AE13" s="76"/>
      <c r="AF13" s="77"/>
      <c r="AG13" s="42"/>
      <c r="AH13" s="30"/>
      <c r="AI13" s="41">
        <v>16</v>
      </c>
    </row>
    <row r="14" spans="1:35" s="6" customFormat="1" ht="19.5" customHeight="1" thickBot="1">
      <c r="A14" s="30">
        <v>1</v>
      </c>
      <c r="B14" s="137" t="str">
        <f>"内　　　訳 "&amp;DBCS(A14)</f>
        <v>内　　　訳 １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9"/>
      <c r="AC14" s="32"/>
      <c r="AD14" s="36"/>
      <c r="AE14" s="40"/>
      <c r="AF14" s="37"/>
      <c r="AG14" s="30"/>
      <c r="AH14" s="30"/>
      <c r="AI14" s="41">
        <v>17</v>
      </c>
    </row>
    <row r="15" spans="1:35" s="6" customFormat="1" ht="19.5" customHeight="1">
      <c r="A15" s="30"/>
      <c r="B15" s="140" t="s">
        <v>147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2"/>
      <c r="R15" s="143" t="s">
        <v>148</v>
      </c>
      <c r="S15" s="142"/>
      <c r="T15" s="64" t="s">
        <v>100</v>
      </c>
      <c r="U15" s="144" t="s">
        <v>149</v>
      </c>
      <c r="V15" s="141"/>
      <c r="W15" s="145"/>
      <c r="X15" s="146" t="s">
        <v>28</v>
      </c>
      <c r="Y15" s="147"/>
      <c r="Z15" s="148"/>
      <c r="AA15" s="140" t="s">
        <v>150</v>
      </c>
      <c r="AB15" s="149"/>
      <c r="AC15" s="32">
        <v>1</v>
      </c>
      <c r="AD15" s="62"/>
      <c r="AE15" s="37"/>
      <c r="AF15" s="30"/>
      <c r="AG15" s="30"/>
      <c r="AH15" s="41"/>
    </row>
    <row r="16" spans="1:35" s="6" customFormat="1" ht="19.5" customHeight="1">
      <c r="A16" s="30">
        <f>IF(X16="",0,1)</f>
        <v>0</v>
      </c>
      <c r="B16" s="176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8"/>
      <c r="R16" s="179"/>
      <c r="S16" s="180"/>
      <c r="T16" s="87"/>
      <c r="U16" s="181"/>
      <c r="V16" s="182"/>
      <c r="W16" s="183"/>
      <c r="X16" s="184" t="str">
        <f>IF(OR(R16="",U16=""),"",R16*U16)</f>
        <v/>
      </c>
      <c r="Y16" s="185"/>
      <c r="Z16" s="186"/>
      <c r="AA16" s="187"/>
      <c r="AB16" s="188"/>
      <c r="AC16" s="32"/>
      <c r="AD16" s="60" t="str">
        <f>IF(AND(NOT(X16=""),AA16=""),"←「税区分」を選択してください","")</f>
        <v/>
      </c>
      <c r="AE16" s="36"/>
      <c r="AF16" s="37"/>
      <c r="AG16" s="30"/>
      <c r="AH16" s="30"/>
      <c r="AI16" s="41">
        <v>19</v>
      </c>
    </row>
    <row r="17" spans="1:35" s="6" customFormat="1" ht="19.5" customHeight="1">
      <c r="A17" s="30">
        <f t="shared" ref="A17:A27" si="0">IF(X17="",0,1)</f>
        <v>0</v>
      </c>
      <c r="B17" s="106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8"/>
      <c r="R17" s="109"/>
      <c r="S17" s="110"/>
      <c r="T17" s="34"/>
      <c r="U17" s="111"/>
      <c r="V17" s="112"/>
      <c r="W17" s="113"/>
      <c r="X17" s="114" t="str">
        <f t="shared" ref="X17:X27" si="1">IF(OR(R17="",U17=""),"",R17*U17)</f>
        <v/>
      </c>
      <c r="Y17" s="115"/>
      <c r="Z17" s="116"/>
      <c r="AA17" s="117"/>
      <c r="AB17" s="118"/>
      <c r="AC17" s="32"/>
      <c r="AD17" s="60" t="str">
        <f t="shared" ref="AD17:AD27" si="2">IF(AND(NOT(X17=""),AA17=""),"←「税区分」を選択してください","")</f>
        <v/>
      </c>
      <c r="AE17" s="36"/>
      <c r="AF17" s="37"/>
      <c r="AG17" s="30"/>
      <c r="AH17" s="30"/>
      <c r="AI17" s="41">
        <v>20</v>
      </c>
    </row>
    <row r="18" spans="1:35" s="6" customFormat="1" ht="19.5" customHeight="1">
      <c r="A18" s="30">
        <f t="shared" si="0"/>
        <v>0</v>
      </c>
      <c r="B18" s="106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8"/>
      <c r="R18" s="109"/>
      <c r="S18" s="110"/>
      <c r="T18" s="34"/>
      <c r="U18" s="111"/>
      <c r="V18" s="112"/>
      <c r="W18" s="113"/>
      <c r="X18" s="114" t="str">
        <f t="shared" si="1"/>
        <v/>
      </c>
      <c r="Y18" s="115"/>
      <c r="Z18" s="116"/>
      <c r="AA18" s="117"/>
      <c r="AB18" s="118"/>
      <c r="AC18" s="32"/>
      <c r="AD18" s="60" t="str">
        <f t="shared" si="2"/>
        <v/>
      </c>
      <c r="AE18" s="36"/>
      <c r="AF18" s="37"/>
      <c r="AG18" s="30"/>
      <c r="AH18" s="30"/>
      <c r="AI18" s="41">
        <v>21</v>
      </c>
    </row>
    <row r="19" spans="1:35" s="6" customFormat="1" ht="19.5" customHeight="1">
      <c r="A19" s="30">
        <f t="shared" si="0"/>
        <v>0</v>
      </c>
      <c r="B19" s="106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8"/>
      <c r="R19" s="109"/>
      <c r="S19" s="110"/>
      <c r="T19" s="34"/>
      <c r="U19" s="111"/>
      <c r="V19" s="112"/>
      <c r="W19" s="113"/>
      <c r="X19" s="114" t="str">
        <f t="shared" si="1"/>
        <v/>
      </c>
      <c r="Y19" s="115"/>
      <c r="Z19" s="116"/>
      <c r="AA19" s="117"/>
      <c r="AB19" s="118"/>
      <c r="AC19" s="32"/>
      <c r="AD19" s="60" t="str">
        <f t="shared" si="2"/>
        <v/>
      </c>
      <c r="AE19" s="36"/>
      <c r="AF19" s="37"/>
      <c r="AG19" s="30"/>
      <c r="AH19" s="30"/>
      <c r="AI19" s="41">
        <v>22</v>
      </c>
    </row>
    <row r="20" spans="1:35" s="6" customFormat="1" ht="19.5" customHeight="1">
      <c r="A20" s="30">
        <f t="shared" ref="A20:A21" si="3">IF(X20="",0,1)</f>
        <v>0</v>
      </c>
      <c r="B20" s="106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8"/>
      <c r="R20" s="109"/>
      <c r="S20" s="110"/>
      <c r="T20" s="34"/>
      <c r="U20" s="111"/>
      <c r="V20" s="112"/>
      <c r="W20" s="113"/>
      <c r="X20" s="114" t="str">
        <f t="shared" ref="X20:X21" si="4">IF(OR(R20="",U20=""),"",R20*U20)</f>
        <v/>
      </c>
      <c r="Y20" s="115"/>
      <c r="Z20" s="116"/>
      <c r="AA20" s="117"/>
      <c r="AB20" s="118"/>
      <c r="AC20" s="32"/>
      <c r="AD20" s="60" t="str">
        <f t="shared" ref="AD20:AD21" si="5">IF(AND(NOT(X20=""),AA20=""),"←「税区分」を選択してください","")</f>
        <v/>
      </c>
      <c r="AE20" s="36"/>
      <c r="AF20" s="37"/>
      <c r="AG20" s="30"/>
      <c r="AH20" s="30"/>
      <c r="AI20" s="41">
        <v>23</v>
      </c>
    </row>
    <row r="21" spans="1:35" s="6" customFormat="1" ht="19.5" customHeight="1">
      <c r="A21" s="30">
        <f t="shared" si="3"/>
        <v>0</v>
      </c>
      <c r="B21" s="106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8"/>
      <c r="R21" s="109"/>
      <c r="S21" s="110"/>
      <c r="T21" s="34"/>
      <c r="U21" s="111"/>
      <c r="V21" s="112"/>
      <c r="W21" s="113"/>
      <c r="X21" s="114" t="str">
        <f t="shared" si="4"/>
        <v/>
      </c>
      <c r="Y21" s="115"/>
      <c r="Z21" s="116"/>
      <c r="AA21" s="117"/>
      <c r="AB21" s="118"/>
      <c r="AC21" s="32"/>
      <c r="AD21" s="60" t="str">
        <f t="shared" si="5"/>
        <v/>
      </c>
      <c r="AE21" s="36"/>
      <c r="AF21" s="37"/>
      <c r="AG21" s="30"/>
      <c r="AH21" s="30"/>
      <c r="AI21" s="41">
        <v>24</v>
      </c>
    </row>
    <row r="22" spans="1:35" s="6" customFormat="1" ht="19.5" customHeight="1">
      <c r="A22" s="30">
        <f t="shared" si="0"/>
        <v>0</v>
      </c>
      <c r="B22" s="106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8"/>
      <c r="R22" s="109"/>
      <c r="S22" s="110"/>
      <c r="T22" s="34"/>
      <c r="U22" s="111"/>
      <c r="V22" s="112"/>
      <c r="W22" s="113"/>
      <c r="X22" s="114" t="str">
        <f t="shared" si="1"/>
        <v/>
      </c>
      <c r="Y22" s="115"/>
      <c r="Z22" s="116"/>
      <c r="AA22" s="117"/>
      <c r="AB22" s="118"/>
      <c r="AC22" s="32"/>
      <c r="AD22" s="60" t="str">
        <f t="shared" si="2"/>
        <v/>
      </c>
      <c r="AE22" s="36"/>
      <c r="AF22" s="37"/>
      <c r="AG22" s="30"/>
      <c r="AH22" s="30"/>
      <c r="AI22" s="41">
        <v>23</v>
      </c>
    </row>
    <row r="23" spans="1:35" s="6" customFormat="1" ht="19.5" customHeight="1">
      <c r="A23" s="30">
        <f t="shared" si="0"/>
        <v>0</v>
      </c>
      <c r="B23" s="106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8"/>
      <c r="R23" s="109"/>
      <c r="S23" s="110"/>
      <c r="T23" s="34"/>
      <c r="U23" s="111"/>
      <c r="V23" s="112"/>
      <c r="W23" s="113"/>
      <c r="X23" s="114" t="str">
        <f t="shared" si="1"/>
        <v/>
      </c>
      <c r="Y23" s="115"/>
      <c r="Z23" s="116"/>
      <c r="AA23" s="117"/>
      <c r="AB23" s="118"/>
      <c r="AC23" s="32"/>
      <c r="AD23" s="60" t="str">
        <f t="shared" si="2"/>
        <v/>
      </c>
      <c r="AE23" s="36"/>
      <c r="AF23" s="37"/>
      <c r="AG23" s="30"/>
      <c r="AH23" s="30"/>
      <c r="AI23" s="41">
        <v>24</v>
      </c>
    </row>
    <row r="24" spans="1:35" s="6" customFormat="1" ht="19.5" customHeight="1">
      <c r="A24" s="30">
        <f t="shared" si="0"/>
        <v>0</v>
      </c>
      <c r="B24" s="106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8"/>
      <c r="R24" s="109"/>
      <c r="S24" s="110"/>
      <c r="T24" s="34"/>
      <c r="U24" s="111"/>
      <c r="V24" s="112"/>
      <c r="W24" s="113"/>
      <c r="X24" s="114" t="str">
        <f t="shared" si="1"/>
        <v/>
      </c>
      <c r="Y24" s="115"/>
      <c r="Z24" s="116"/>
      <c r="AA24" s="117"/>
      <c r="AB24" s="118"/>
      <c r="AC24" s="32"/>
      <c r="AD24" s="60" t="str">
        <f t="shared" si="2"/>
        <v/>
      </c>
      <c r="AE24" s="36"/>
      <c r="AF24" s="37"/>
      <c r="AG24" s="30"/>
      <c r="AH24" s="30"/>
      <c r="AI24" s="41">
        <v>25</v>
      </c>
    </row>
    <row r="25" spans="1:35" s="6" customFormat="1" ht="19.5" customHeight="1">
      <c r="A25" s="30">
        <f t="shared" si="0"/>
        <v>0</v>
      </c>
      <c r="B25" s="106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8"/>
      <c r="R25" s="109"/>
      <c r="S25" s="110"/>
      <c r="T25" s="34"/>
      <c r="U25" s="111"/>
      <c r="V25" s="112"/>
      <c r="W25" s="113"/>
      <c r="X25" s="114" t="str">
        <f t="shared" si="1"/>
        <v/>
      </c>
      <c r="Y25" s="115"/>
      <c r="Z25" s="116"/>
      <c r="AA25" s="117"/>
      <c r="AB25" s="118"/>
      <c r="AC25" s="32"/>
      <c r="AD25" s="60" t="str">
        <f t="shared" si="2"/>
        <v/>
      </c>
      <c r="AE25" s="36"/>
      <c r="AF25" s="37"/>
      <c r="AG25" s="30"/>
      <c r="AH25" s="30"/>
      <c r="AI25" s="41">
        <v>26</v>
      </c>
    </row>
    <row r="26" spans="1:35" s="6" customFormat="1" ht="19.5" customHeight="1">
      <c r="A26" s="30">
        <f t="shared" si="0"/>
        <v>0</v>
      </c>
      <c r="B26" s="106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8"/>
      <c r="R26" s="109"/>
      <c r="S26" s="110"/>
      <c r="T26" s="34"/>
      <c r="U26" s="111"/>
      <c r="V26" s="112"/>
      <c r="W26" s="113"/>
      <c r="X26" s="114" t="str">
        <f t="shared" si="1"/>
        <v/>
      </c>
      <c r="Y26" s="115"/>
      <c r="Z26" s="116"/>
      <c r="AA26" s="117"/>
      <c r="AB26" s="118"/>
      <c r="AC26" s="32"/>
      <c r="AD26" s="60" t="str">
        <f t="shared" si="2"/>
        <v/>
      </c>
      <c r="AE26" s="36"/>
      <c r="AF26" s="37"/>
      <c r="AG26" s="30"/>
      <c r="AH26" s="30"/>
      <c r="AI26" s="41">
        <v>27</v>
      </c>
    </row>
    <row r="27" spans="1:35" s="6" customFormat="1" ht="19.5" customHeight="1" thickBot="1">
      <c r="A27" s="30">
        <f t="shared" si="0"/>
        <v>0</v>
      </c>
      <c r="B27" s="192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4"/>
      <c r="R27" s="195"/>
      <c r="S27" s="196"/>
      <c r="T27" s="35"/>
      <c r="U27" s="197"/>
      <c r="V27" s="198"/>
      <c r="W27" s="199"/>
      <c r="X27" s="200" t="str">
        <f t="shared" si="1"/>
        <v/>
      </c>
      <c r="Y27" s="201"/>
      <c r="Z27" s="202"/>
      <c r="AA27" s="203"/>
      <c r="AB27" s="204"/>
      <c r="AC27" s="32"/>
      <c r="AD27" s="60" t="str">
        <f t="shared" si="2"/>
        <v/>
      </c>
      <c r="AE27" s="36"/>
      <c r="AF27" s="37"/>
      <c r="AG27" s="30"/>
      <c r="AH27" s="30"/>
      <c r="AI27" s="41">
        <v>28</v>
      </c>
    </row>
    <row r="28" spans="1:35" s="6" customFormat="1" ht="19.5" customHeight="1">
      <c r="A28" s="3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7" t="s">
        <v>37</v>
      </c>
      <c r="X28" s="189">
        <f>SUM(X16:Z27)</f>
        <v>0</v>
      </c>
      <c r="Y28" s="190"/>
      <c r="Z28" s="190"/>
      <c r="AA28" s="28" t="s">
        <v>36</v>
      </c>
      <c r="AB28" s="43"/>
      <c r="AC28" s="32"/>
      <c r="AD28" s="63"/>
      <c r="AE28" s="36"/>
      <c r="AF28" s="37"/>
      <c r="AG28" s="30"/>
      <c r="AH28" s="30"/>
      <c r="AI28" s="41">
        <v>29</v>
      </c>
    </row>
    <row r="29" spans="1:35" s="6" customFormat="1" ht="19.5" customHeight="1">
      <c r="A29" s="3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9"/>
      <c r="AC29" s="32"/>
      <c r="AD29" s="63"/>
      <c r="AE29" s="36"/>
      <c r="AF29" s="37"/>
      <c r="AG29" s="30"/>
      <c r="AH29" s="30"/>
      <c r="AI29" s="41">
        <v>30</v>
      </c>
    </row>
    <row r="30" spans="1:35" s="6" customFormat="1" ht="19.5" customHeight="1" thickBot="1">
      <c r="A30" s="30">
        <f>MAX(A$1:A29)+1</f>
        <v>2</v>
      </c>
      <c r="B30" s="137" t="str">
        <f>"内　　　訳 "&amp;DBCS(A30)</f>
        <v>内　　　訳 ２</v>
      </c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9"/>
      <c r="AC30" s="32"/>
      <c r="AD30" s="63"/>
      <c r="AE30" s="36"/>
      <c r="AF30" s="37"/>
      <c r="AG30" s="30"/>
      <c r="AH30" s="30"/>
      <c r="AI30" s="41">
        <v>31</v>
      </c>
    </row>
    <row r="31" spans="1:35" s="6" customFormat="1" ht="19.5" customHeight="1">
      <c r="A31" s="30"/>
      <c r="B31" s="191" t="s">
        <v>32</v>
      </c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2"/>
      <c r="R31" s="144" t="s">
        <v>27</v>
      </c>
      <c r="S31" s="142"/>
      <c r="T31" s="64" t="s">
        <v>100</v>
      </c>
      <c r="U31" s="144" t="s">
        <v>29</v>
      </c>
      <c r="V31" s="141"/>
      <c r="W31" s="145"/>
      <c r="X31" s="146" t="s">
        <v>28</v>
      </c>
      <c r="Y31" s="147"/>
      <c r="Z31" s="148"/>
      <c r="AA31" s="140" t="s">
        <v>101</v>
      </c>
      <c r="AB31" s="149"/>
      <c r="AC31" s="32" t="str">
        <f>IF(COUNTA(B32:W53,AA32:AB53)&gt;0,A30,"")</f>
        <v/>
      </c>
      <c r="AD31" s="63"/>
      <c r="AE31" s="36"/>
      <c r="AF31" s="37"/>
      <c r="AG31" s="30"/>
      <c r="AH31" s="30"/>
      <c r="AI31" s="41">
        <v>32</v>
      </c>
    </row>
    <row r="32" spans="1:35" s="6" customFormat="1" ht="19.5" customHeight="1">
      <c r="A32" s="30">
        <f t="shared" ref="A32:A53" si="6">IF(X32="",0,1)</f>
        <v>0</v>
      </c>
      <c r="B32" s="211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3"/>
      <c r="R32" s="109"/>
      <c r="S32" s="110"/>
      <c r="T32" s="34"/>
      <c r="U32" s="205"/>
      <c r="V32" s="206"/>
      <c r="W32" s="207"/>
      <c r="X32" s="208" t="str">
        <f t="shared" ref="X32:X53" si="7">IF(OR(R32="",U32=""),"",R32*U32)</f>
        <v/>
      </c>
      <c r="Y32" s="209"/>
      <c r="Z32" s="210"/>
      <c r="AA32" s="117"/>
      <c r="AB32" s="118"/>
      <c r="AC32" s="32"/>
      <c r="AD32" s="60" t="str">
        <f t="shared" ref="AD32:AD53" si="8">IF(AND(NOT(X32=""),AA32=""),"←「税区分」を選択してください","")</f>
        <v/>
      </c>
      <c r="AE32" s="36"/>
      <c r="AF32" s="37"/>
      <c r="AG32" s="30"/>
      <c r="AH32" s="30"/>
      <c r="AI32" s="41">
        <v>33</v>
      </c>
    </row>
    <row r="33" spans="1:35" s="6" customFormat="1" ht="19.5" customHeight="1">
      <c r="A33" s="30">
        <f t="shared" si="6"/>
        <v>0</v>
      </c>
      <c r="B33" s="106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8"/>
      <c r="R33" s="109"/>
      <c r="S33" s="110"/>
      <c r="T33" s="34"/>
      <c r="U33" s="205"/>
      <c r="V33" s="206"/>
      <c r="W33" s="207"/>
      <c r="X33" s="208" t="str">
        <f t="shared" si="7"/>
        <v/>
      </c>
      <c r="Y33" s="209"/>
      <c r="Z33" s="210"/>
      <c r="AA33" s="117"/>
      <c r="AB33" s="118"/>
      <c r="AC33" s="32"/>
      <c r="AD33" s="60" t="str">
        <f t="shared" si="8"/>
        <v/>
      </c>
      <c r="AE33" s="36"/>
      <c r="AF33" s="37"/>
      <c r="AG33" s="30"/>
      <c r="AH33" s="30"/>
      <c r="AI33" s="41">
        <v>34</v>
      </c>
    </row>
    <row r="34" spans="1:35" s="6" customFormat="1" ht="19.5" customHeight="1">
      <c r="A34" s="30">
        <f t="shared" si="6"/>
        <v>0</v>
      </c>
      <c r="B34" s="106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8"/>
      <c r="R34" s="109"/>
      <c r="S34" s="110"/>
      <c r="T34" s="34"/>
      <c r="U34" s="205"/>
      <c r="V34" s="206"/>
      <c r="W34" s="207"/>
      <c r="X34" s="208" t="str">
        <f t="shared" si="7"/>
        <v/>
      </c>
      <c r="Y34" s="209"/>
      <c r="Z34" s="210"/>
      <c r="AA34" s="117"/>
      <c r="AB34" s="118"/>
      <c r="AC34" s="32"/>
      <c r="AD34" s="60" t="str">
        <f t="shared" si="8"/>
        <v/>
      </c>
      <c r="AE34" s="36"/>
      <c r="AF34" s="37"/>
      <c r="AG34" s="30"/>
      <c r="AH34" s="30"/>
      <c r="AI34" s="41">
        <v>35</v>
      </c>
    </row>
    <row r="35" spans="1:35" s="6" customFormat="1" ht="19.5" customHeight="1">
      <c r="A35" s="30">
        <f t="shared" si="6"/>
        <v>0</v>
      </c>
      <c r="B35" s="106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8"/>
      <c r="R35" s="109"/>
      <c r="S35" s="110"/>
      <c r="T35" s="34"/>
      <c r="U35" s="205"/>
      <c r="V35" s="206"/>
      <c r="W35" s="207"/>
      <c r="X35" s="208" t="str">
        <f t="shared" si="7"/>
        <v/>
      </c>
      <c r="Y35" s="209"/>
      <c r="Z35" s="210"/>
      <c r="AA35" s="117"/>
      <c r="AB35" s="118"/>
      <c r="AC35" s="32"/>
      <c r="AD35" s="60" t="str">
        <f t="shared" si="8"/>
        <v/>
      </c>
      <c r="AE35" s="36"/>
      <c r="AF35" s="37"/>
      <c r="AG35" s="30"/>
      <c r="AH35" s="30"/>
      <c r="AI35" s="41">
        <v>36</v>
      </c>
    </row>
    <row r="36" spans="1:35" s="6" customFormat="1" ht="19.5" customHeight="1">
      <c r="A36" s="30">
        <f t="shared" si="6"/>
        <v>0</v>
      </c>
      <c r="B36" s="106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8"/>
      <c r="R36" s="109"/>
      <c r="S36" s="110"/>
      <c r="T36" s="34"/>
      <c r="U36" s="205"/>
      <c r="V36" s="206"/>
      <c r="W36" s="207"/>
      <c r="X36" s="208" t="str">
        <f t="shared" si="7"/>
        <v/>
      </c>
      <c r="Y36" s="209"/>
      <c r="Z36" s="210"/>
      <c r="AA36" s="117"/>
      <c r="AB36" s="118"/>
      <c r="AC36" s="32"/>
      <c r="AD36" s="60" t="str">
        <f t="shared" si="8"/>
        <v/>
      </c>
      <c r="AE36" s="36"/>
      <c r="AF36" s="37"/>
      <c r="AG36" s="30"/>
      <c r="AH36" s="30"/>
      <c r="AI36" s="41">
        <v>37</v>
      </c>
    </row>
    <row r="37" spans="1:35" s="6" customFormat="1" ht="19.5" customHeight="1">
      <c r="A37" s="30">
        <f t="shared" si="6"/>
        <v>0</v>
      </c>
      <c r="B37" s="106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8"/>
      <c r="R37" s="109"/>
      <c r="S37" s="110"/>
      <c r="T37" s="34"/>
      <c r="U37" s="205"/>
      <c r="V37" s="206"/>
      <c r="W37" s="207"/>
      <c r="X37" s="208" t="str">
        <f t="shared" si="7"/>
        <v/>
      </c>
      <c r="Y37" s="209"/>
      <c r="Z37" s="210"/>
      <c r="AA37" s="117"/>
      <c r="AB37" s="118"/>
      <c r="AC37" s="32"/>
      <c r="AD37" s="60" t="str">
        <f t="shared" si="8"/>
        <v/>
      </c>
      <c r="AE37" s="36"/>
      <c r="AF37" s="37"/>
      <c r="AG37" s="30"/>
      <c r="AH37" s="30"/>
      <c r="AI37" s="41">
        <v>38</v>
      </c>
    </row>
    <row r="38" spans="1:35" s="6" customFormat="1" ht="19.5" customHeight="1">
      <c r="A38" s="30">
        <f t="shared" si="6"/>
        <v>0</v>
      </c>
      <c r="B38" s="106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8"/>
      <c r="R38" s="109"/>
      <c r="S38" s="110"/>
      <c r="T38" s="34"/>
      <c r="U38" s="205"/>
      <c r="V38" s="206"/>
      <c r="W38" s="207"/>
      <c r="X38" s="208" t="str">
        <f t="shared" si="7"/>
        <v/>
      </c>
      <c r="Y38" s="209"/>
      <c r="Z38" s="210"/>
      <c r="AA38" s="117"/>
      <c r="AB38" s="118"/>
      <c r="AC38" s="32"/>
      <c r="AD38" s="60" t="str">
        <f t="shared" si="8"/>
        <v/>
      </c>
      <c r="AE38" s="36"/>
      <c r="AF38" s="37"/>
      <c r="AG38" s="30"/>
      <c r="AH38" s="30"/>
      <c r="AI38" s="41">
        <v>39</v>
      </c>
    </row>
    <row r="39" spans="1:35" s="6" customFormat="1" ht="19.5" customHeight="1">
      <c r="A39" s="30">
        <f t="shared" si="6"/>
        <v>0</v>
      </c>
      <c r="B39" s="106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8"/>
      <c r="R39" s="109"/>
      <c r="S39" s="110"/>
      <c r="T39" s="34"/>
      <c r="U39" s="205"/>
      <c r="V39" s="206"/>
      <c r="W39" s="207"/>
      <c r="X39" s="208" t="str">
        <f t="shared" si="7"/>
        <v/>
      </c>
      <c r="Y39" s="209"/>
      <c r="Z39" s="210"/>
      <c r="AA39" s="117"/>
      <c r="AB39" s="118"/>
      <c r="AC39" s="32"/>
      <c r="AD39" s="60" t="str">
        <f t="shared" si="8"/>
        <v/>
      </c>
      <c r="AE39" s="36"/>
      <c r="AF39" s="37"/>
      <c r="AG39" s="30"/>
      <c r="AH39" s="30"/>
      <c r="AI39" s="41">
        <v>40</v>
      </c>
    </row>
    <row r="40" spans="1:35" s="6" customFormat="1" ht="19.5" customHeight="1">
      <c r="A40" s="30">
        <f t="shared" si="6"/>
        <v>0</v>
      </c>
      <c r="B40" s="106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8"/>
      <c r="R40" s="109"/>
      <c r="S40" s="110"/>
      <c r="T40" s="34"/>
      <c r="U40" s="205"/>
      <c r="V40" s="206"/>
      <c r="W40" s="207"/>
      <c r="X40" s="208" t="str">
        <f t="shared" si="7"/>
        <v/>
      </c>
      <c r="Y40" s="209"/>
      <c r="Z40" s="210"/>
      <c r="AA40" s="117"/>
      <c r="AB40" s="118"/>
      <c r="AC40" s="32"/>
      <c r="AD40" s="60" t="str">
        <f t="shared" si="8"/>
        <v/>
      </c>
      <c r="AE40" s="36"/>
      <c r="AF40" s="37"/>
      <c r="AG40" s="30"/>
      <c r="AH40" s="30"/>
      <c r="AI40" s="41">
        <v>41</v>
      </c>
    </row>
    <row r="41" spans="1:35" s="6" customFormat="1" ht="19.5" customHeight="1">
      <c r="A41" s="30">
        <f t="shared" si="6"/>
        <v>0</v>
      </c>
      <c r="B41" s="106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8"/>
      <c r="R41" s="109"/>
      <c r="S41" s="110"/>
      <c r="T41" s="34"/>
      <c r="U41" s="205"/>
      <c r="V41" s="206"/>
      <c r="W41" s="207"/>
      <c r="X41" s="208" t="str">
        <f t="shared" si="7"/>
        <v/>
      </c>
      <c r="Y41" s="209"/>
      <c r="Z41" s="210"/>
      <c r="AA41" s="117"/>
      <c r="AB41" s="118"/>
      <c r="AC41" s="32"/>
      <c r="AD41" s="60" t="str">
        <f t="shared" si="8"/>
        <v/>
      </c>
      <c r="AE41" s="36"/>
      <c r="AF41" s="37"/>
      <c r="AG41" s="30"/>
      <c r="AH41" s="30"/>
      <c r="AI41" s="41">
        <v>42</v>
      </c>
    </row>
    <row r="42" spans="1:35" s="6" customFormat="1" ht="19.5" customHeight="1">
      <c r="A42" s="30">
        <f t="shared" si="6"/>
        <v>0</v>
      </c>
      <c r="B42" s="106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8"/>
      <c r="R42" s="109"/>
      <c r="S42" s="110"/>
      <c r="T42" s="34"/>
      <c r="U42" s="205"/>
      <c r="V42" s="206"/>
      <c r="W42" s="207"/>
      <c r="X42" s="208" t="str">
        <f t="shared" si="7"/>
        <v/>
      </c>
      <c r="Y42" s="209"/>
      <c r="Z42" s="210"/>
      <c r="AA42" s="117"/>
      <c r="AB42" s="118"/>
      <c r="AC42" s="32"/>
      <c r="AD42" s="60" t="str">
        <f t="shared" si="8"/>
        <v/>
      </c>
      <c r="AE42" s="36"/>
      <c r="AF42" s="37"/>
      <c r="AG42" s="30"/>
      <c r="AH42" s="30"/>
      <c r="AI42" s="41">
        <v>43</v>
      </c>
    </row>
    <row r="43" spans="1:35" s="6" customFormat="1" ht="19.5" customHeight="1">
      <c r="A43" s="30">
        <f t="shared" si="6"/>
        <v>0</v>
      </c>
      <c r="B43" s="106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8"/>
      <c r="R43" s="109"/>
      <c r="S43" s="110"/>
      <c r="T43" s="34"/>
      <c r="U43" s="205"/>
      <c r="V43" s="206"/>
      <c r="W43" s="207"/>
      <c r="X43" s="208" t="str">
        <f t="shared" si="7"/>
        <v/>
      </c>
      <c r="Y43" s="209"/>
      <c r="Z43" s="210"/>
      <c r="AA43" s="117"/>
      <c r="AB43" s="118"/>
      <c r="AC43" s="32"/>
      <c r="AD43" s="60" t="str">
        <f t="shared" si="8"/>
        <v/>
      </c>
      <c r="AE43" s="36"/>
      <c r="AF43" s="37"/>
      <c r="AG43" s="30"/>
      <c r="AH43" s="30"/>
      <c r="AI43" s="41">
        <v>44</v>
      </c>
    </row>
    <row r="44" spans="1:35" s="6" customFormat="1" ht="19.5" customHeight="1">
      <c r="A44" s="30">
        <f t="shared" si="6"/>
        <v>0</v>
      </c>
      <c r="B44" s="106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8"/>
      <c r="R44" s="109"/>
      <c r="S44" s="110"/>
      <c r="T44" s="34"/>
      <c r="U44" s="205"/>
      <c r="V44" s="206"/>
      <c r="W44" s="207"/>
      <c r="X44" s="208" t="str">
        <f t="shared" si="7"/>
        <v/>
      </c>
      <c r="Y44" s="209"/>
      <c r="Z44" s="210"/>
      <c r="AA44" s="117"/>
      <c r="AB44" s="118"/>
      <c r="AC44" s="32"/>
      <c r="AD44" s="60" t="str">
        <f t="shared" si="8"/>
        <v/>
      </c>
      <c r="AE44" s="36"/>
      <c r="AF44" s="37"/>
      <c r="AG44" s="30"/>
      <c r="AH44" s="30"/>
      <c r="AI44" s="41">
        <v>45</v>
      </c>
    </row>
    <row r="45" spans="1:35" s="6" customFormat="1" ht="19.5" customHeight="1">
      <c r="A45" s="30">
        <f t="shared" si="6"/>
        <v>0</v>
      </c>
      <c r="B45" s="106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8"/>
      <c r="R45" s="109"/>
      <c r="S45" s="110"/>
      <c r="T45" s="34"/>
      <c r="U45" s="205"/>
      <c r="V45" s="206"/>
      <c r="W45" s="207"/>
      <c r="X45" s="208" t="str">
        <f t="shared" si="7"/>
        <v/>
      </c>
      <c r="Y45" s="209"/>
      <c r="Z45" s="210"/>
      <c r="AA45" s="117"/>
      <c r="AB45" s="118"/>
      <c r="AC45" s="32"/>
      <c r="AD45" s="60" t="str">
        <f t="shared" si="8"/>
        <v/>
      </c>
      <c r="AE45" s="36"/>
      <c r="AF45" s="37"/>
      <c r="AG45" s="30"/>
      <c r="AH45" s="30"/>
      <c r="AI45" s="41">
        <v>46</v>
      </c>
    </row>
    <row r="46" spans="1:35" s="6" customFormat="1" ht="19.5" customHeight="1">
      <c r="A46" s="30">
        <f t="shared" si="6"/>
        <v>0</v>
      </c>
      <c r="B46" s="106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8"/>
      <c r="R46" s="109"/>
      <c r="S46" s="110"/>
      <c r="T46" s="34"/>
      <c r="U46" s="205"/>
      <c r="V46" s="206"/>
      <c r="W46" s="207"/>
      <c r="X46" s="208" t="str">
        <f t="shared" si="7"/>
        <v/>
      </c>
      <c r="Y46" s="209"/>
      <c r="Z46" s="210"/>
      <c r="AA46" s="117"/>
      <c r="AB46" s="118"/>
      <c r="AC46" s="32"/>
      <c r="AD46" s="60" t="str">
        <f t="shared" si="8"/>
        <v/>
      </c>
      <c r="AE46" s="36"/>
      <c r="AF46" s="37"/>
      <c r="AG46" s="30"/>
      <c r="AH46" s="30"/>
      <c r="AI46" s="41">
        <v>47</v>
      </c>
    </row>
    <row r="47" spans="1:35" s="6" customFormat="1" ht="19.5" customHeight="1">
      <c r="A47" s="30">
        <f t="shared" si="6"/>
        <v>0</v>
      </c>
      <c r="B47" s="106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8"/>
      <c r="R47" s="109"/>
      <c r="S47" s="110"/>
      <c r="T47" s="34"/>
      <c r="U47" s="205"/>
      <c r="V47" s="206"/>
      <c r="W47" s="207"/>
      <c r="X47" s="208" t="str">
        <f t="shared" si="7"/>
        <v/>
      </c>
      <c r="Y47" s="209"/>
      <c r="Z47" s="210"/>
      <c r="AA47" s="117"/>
      <c r="AB47" s="118"/>
      <c r="AC47" s="32"/>
      <c r="AD47" s="60" t="str">
        <f t="shared" si="8"/>
        <v/>
      </c>
      <c r="AE47" s="36"/>
      <c r="AF47" s="37"/>
      <c r="AG47" s="30"/>
      <c r="AH47" s="30"/>
      <c r="AI47" s="41">
        <v>48</v>
      </c>
    </row>
    <row r="48" spans="1:35" s="6" customFormat="1" ht="19.5" customHeight="1">
      <c r="A48" s="30">
        <f t="shared" si="6"/>
        <v>0</v>
      </c>
      <c r="B48" s="106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8"/>
      <c r="R48" s="109"/>
      <c r="S48" s="110"/>
      <c r="T48" s="34"/>
      <c r="U48" s="205"/>
      <c r="V48" s="206"/>
      <c r="W48" s="207"/>
      <c r="X48" s="208" t="str">
        <f t="shared" si="7"/>
        <v/>
      </c>
      <c r="Y48" s="209"/>
      <c r="Z48" s="210"/>
      <c r="AA48" s="117"/>
      <c r="AB48" s="118"/>
      <c r="AC48" s="32"/>
      <c r="AD48" s="60" t="str">
        <f t="shared" si="8"/>
        <v/>
      </c>
      <c r="AE48" s="36"/>
      <c r="AF48" s="37"/>
      <c r="AG48" s="30"/>
      <c r="AH48" s="30"/>
      <c r="AI48" s="41">
        <v>49</v>
      </c>
    </row>
    <row r="49" spans="1:35" s="6" customFormat="1" ht="19.5" customHeight="1">
      <c r="A49" s="30">
        <f t="shared" si="6"/>
        <v>0</v>
      </c>
      <c r="B49" s="106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8"/>
      <c r="R49" s="109"/>
      <c r="S49" s="110"/>
      <c r="T49" s="34"/>
      <c r="U49" s="205"/>
      <c r="V49" s="206"/>
      <c r="W49" s="207"/>
      <c r="X49" s="208" t="str">
        <f t="shared" si="7"/>
        <v/>
      </c>
      <c r="Y49" s="209"/>
      <c r="Z49" s="210"/>
      <c r="AA49" s="117"/>
      <c r="AB49" s="118"/>
      <c r="AC49" s="32"/>
      <c r="AD49" s="60" t="str">
        <f t="shared" si="8"/>
        <v/>
      </c>
      <c r="AE49" s="36"/>
      <c r="AF49" s="37"/>
      <c r="AG49" s="30"/>
      <c r="AH49" s="30"/>
      <c r="AI49" s="41">
        <v>50</v>
      </c>
    </row>
    <row r="50" spans="1:35" s="6" customFormat="1" ht="19.5" customHeight="1">
      <c r="A50" s="30">
        <f t="shared" si="6"/>
        <v>0</v>
      </c>
      <c r="B50" s="106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8"/>
      <c r="R50" s="109"/>
      <c r="S50" s="110"/>
      <c r="T50" s="34"/>
      <c r="U50" s="205"/>
      <c r="V50" s="206"/>
      <c r="W50" s="207"/>
      <c r="X50" s="208" t="str">
        <f t="shared" si="7"/>
        <v/>
      </c>
      <c r="Y50" s="209"/>
      <c r="Z50" s="210"/>
      <c r="AA50" s="117"/>
      <c r="AB50" s="118"/>
      <c r="AC50" s="32"/>
      <c r="AD50" s="60" t="str">
        <f t="shared" si="8"/>
        <v/>
      </c>
      <c r="AE50" s="36"/>
      <c r="AF50" s="37"/>
      <c r="AG50" s="30"/>
      <c r="AH50" s="30"/>
      <c r="AI50" s="41"/>
    </row>
    <row r="51" spans="1:35" s="6" customFormat="1" ht="19.5" customHeight="1">
      <c r="A51" s="30">
        <f t="shared" si="6"/>
        <v>0</v>
      </c>
      <c r="B51" s="106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8"/>
      <c r="R51" s="109"/>
      <c r="S51" s="110"/>
      <c r="T51" s="34"/>
      <c r="U51" s="205"/>
      <c r="V51" s="206"/>
      <c r="W51" s="207"/>
      <c r="X51" s="208" t="str">
        <f t="shared" si="7"/>
        <v/>
      </c>
      <c r="Y51" s="209"/>
      <c r="Z51" s="210"/>
      <c r="AA51" s="117"/>
      <c r="AB51" s="118"/>
      <c r="AC51" s="32"/>
      <c r="AD51" s="60" t="str">
        <f t="shared" si="8"/>
        <v/>
      </c>
      <c r="AE51" s="36"/>
      <c r="AF51" s="37"/>
      <c r="AG51" s="30"/>
      <c r="AH51" s="30"/>
      <c r="AI51" s="41"/>
    </row>
    <row r="52" spans="1:35" s="6" customFormat="1" ht="19.5" customHeight="1">
      <c r="A52" s="30">
        <f t="shared" si="6"/>
        <v>0</v>
      </c>
      <c r="B52" s="106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8"/>
      <c r="R52" s="109"/>
      <c r="S52" s="110"/>
      <c r="T52" s="34"/>
      <c r="U52" s="205"/>
      <c r="V52" s="206"/>
      <c r="W52" s="207"/>
      <c r="X52" s="208" t="str">
        <f t="shared" si="7"/>
        <v/>
      </c>
      <c r="Y52" s="209"/>
      <c r="Z52" s="210"/>
      <c r="AA52" s="117"/>
      <c r="AB52" s="118"/>
      <c r="AC52" s="32"/>
      <c r="AD52" s="60" t="str">
        <f t="shared" si="8"/>
        <v/>
      </c>
      <c r="AE52" s="36"/>
      <c r="AF52" s="37"/>
      <c r="AG52" s="30"/>
      <c r="AH52" s="30"/>
      <c r="AI52" s="41"/>
    </row>
    <row r="53" spans="1:35" s="6" customFormat="1" ht="19.5" customHeight="1" thickBot="1">
      <c r="A53" s="30">
        <f t="shared" si="6"/>
        <v>0</v>
      </c>
      <c r="B53" s="192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4"/>
      <c r="R53" s="195"/>
      <c r="S53" s="196"/>
      <c r="T53" s="35"/>
      <c r="U53" s="218"/>
      <c r="V53" s="219"/>
      <c r="W53" s="220"/>
      <c r="X53" s="221" t="str">
        <f t="shared" si="7"/>
        <v/>
      </c>
      <c r="Y53" s="222"/>
      <c r="Z53" s="223"/>
      <c r="AA53" s="203"/>
      <c r="AB53" s="204"/>
      <c r="AC53" s="32"/>
      <c r="AD53" s="60" t="str">
        <f t="shared" si="8"/>
        <v/>
      </c>
      <c r="AE53" s="36"/>
      <c r="AF53" s="37"/>
      <c r="AG53" s="30"/>
      <c r="AH53" s="30"/>
      <c r="AI53" s="41"/>
    </row>
    <row r="54" spans="1:35" s="6" customFormat="1" ht="11.25" customHeight="1">
      <c r="A54" s="3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7" t="s">
        <v>37</v>
      </c>
      <c r="X54" s="189">
        <f>SUM(X32:Z53)</f>
        <v>0</v>
      </c>
      <c r="Y54" s="190"/>
      <c r="Z54" s="190"/>
      <c r="AA54" s="28" t="s">
        <v>36</v>
      </c>
      <c r="AB54" s="214"/>
      <c r="AC54" s="32"/>
      <c r="AD54" s="63"/>
      <c r="AE54" s="36"/>
      <c r="AF54" s="37"/>
      <c r="AG54" s="30"/>
      <c r="AH54" s="30"/>
      <c r="AI54" s="41"/>
    </row>
    <row r="55" spans="1:35" s="6" customFormat="1" ht="11.25" customHeight="1">
      <c r="A55" s="3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7" t="s">
        <v>39</v>
      </c>
      <c r="X55" s="216">
        <f>X28+X54</f>
        <v>0</v>
      </c>
      <c r="Y55" s="217"/>
      <c r="Z55" s="217"/>
      <c r="AA55" s="28" t="s">
        <v>36</v>
      </c>
      <c r="AB55" s="215"/>
      <c r="AC55" s="32"/>
      <c r="AD55" s="63"/>
      <c r="AE55" s="36"/>
      <c r="AF55" s="37"/>
      <c r="AG55" s="30"/>
      <c r="AH55" s="30"/>
      <c r="AI55" s="41"/>
    </row>
    <row r="56" spans="1:35" s="32" customFormat="1" ht="19.5" customHeight="1">
      <c r="A56" s="3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9"/>
      <c r="AD56" s="63"/>
      <c r="AE56" s="36"/>
      <c r="AF56" s="37"/>
      <c r="AG56" s="30"/>
      <c r="AH56" s="30"/>
      <c r="AI56" s="30"/>
    </row>
    <row r="57" spans="1:35" s="32" customFormat="1" ht="19.5" customHeight="1" thickBot="1">
      <c r="A57" s="30">
        <f>MAX(A$1:A56)+1</f>
        <v>3</v>
      </c>
      <c r="B57" s="137" t="str">
        <f>"内　　　訳 "&amp;DBCS(A57)</f>
        <v>内　　　訳 ３</v>
      </c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9"/>
      <c r="AD57" s="63"/>
      <c r="AE57" s="36"/>
      <c r="AF57" s="37"/>
      <c r="AG57" s="30"/>
      <c r="AH57" s="30"/>
      <c r="AI57" s="30"/>
    </row>
    <row r="58" spans="1:35" s="32" customFormat="1" ht="19.5" customHeight="1">
      <c r="A58" s="30"/>
      <c r="B58" s="191" t="s">
        <v>32</v>
      </c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2"/>
      <c r="R58" s="144" t="s">
        <v>27</v>
      </c>
      <c r="S58" s="142"/>
      <c r="T58" s="64" t="s">
        <v>100</v>
      </c>
      <c r="U58" s="144" t="s">
        <v>29</v>
      </c>
      <c r="V58" s="141"/>
      <c r="W58" s="145"/>
      <c r="X58" s="146" t="s">
        <v>28</v>
      </c>
      <c r="Y58" s="147"/>
      <c r="Z58" s="148"/>
      <c r="AA58" s="140" t="s">
        <v>101</v>
      </c>
      <c r="AB58" s="149"/>
      <c r="AC58" s="32">
        <f>IF(COUNTA(B59:W80,AA59:AB80)&gt;0,A57,"")</f>
        <v>3</v>
      </c>
      <c r="AD58" s="63"/>
      <c r="AE58" s="36"/>
      <c r="AF58" s="37"/>
      <c r="AG58" s="30"/>
      <c r="AH58" s="30"/>
      <c r="AI58" s="30"/>
    </row>
    <row r="59" spans="1:35" s="32" customFormat="1" ht="19.5" customHeight="1">
      <c r="A59" s="30">
        <f t="shared" ref="A59:A80" si="9">IF(X59="",0,1)</f>
        <v>0</v>
      </c>
      <c r="B59" s="211"/>
      <c r="C59" s="212"/>
      <c r="D59" s="212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3"/>
      <c r="R59" s="109">
        <v>1</v>
      </c>
      <c r="S59" s="110"/>
      <c r="T59" s="34"/>
      <c r="U59" s="205"/>
      <c r="V59" s="206"/>
      <c r="W59" s="207"/>
      <c r="X59" s="208" t="str">
        <f t="shared" ref="X59:X80" si="10">IF(OR(R59="",U59=""),"",R59*U59)</f>
        <v/>
      </c>
      <c r="Y59" s="209"/>
      <c r="Z59" s="210"/>
      <c r="AA59" s="117"/>
      <c r="AB59" s="118"/>
      <c r="AD59" s="60" t="str">
        <f t="shared" ref="AD59:AD80" si="11">IF(AND(NOT(X59=""),AA59=""),"←「税区分」を選択してください","")</f>
        <v/>
      </c>
      <c r="AE59" s="36"/>
      <c r="AF59" s="37"/>
      <c r="AG59" s="30"/>
      <c r="AH59" s="30"/>
      <c r="AI59" s="30"/>
    </row>
    <row r="60" spans="1:35" s="32" customFormat="1" ht="19.5" customHeight="1">
      <c r="A60" s="30">
        <f t="shared" si="9"/>
        <v>0</v>
      </c>
      <c r="B60" s="106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8"/>
      <c r="R60" s="109"/>
      <c r="S60" s="110"/>
      <c r="T60" s="34"/>
      <c r="U60" s="205"/>
      <c r="V60" s="206"/>
      <c r="W60" s="207"/>
      <c r="X60" s="208" t="str">
        <f t="shared" si="10"/>
        <v/>
      </c>
      <c r="Y60" s="209"/>
      <c r="Z60" s="210"/>
      <c r="AA60" s="117"/>
      <c r="AB60" s="118"/>
      <c r="AD60" s="60" t="str">
        <f t="shared" si="11"/>
        <v/>
      </c>
      <c r="AE60" s="36"/>
      <c r="AF60" s="37"/>
      <c r="AG60" s="30"/>
      <c r="AH60" s="30"/>
      <c r="AI60" s="30"/>
    </row>
    <row r="61" spans="1:35" s="32" customFormat="1" ht="19.5" customHeight="1">
      <c r="A61" s="30">
        <f t="shared" si="9"/>
        <v>0</v>
      </c>
      <c r="B61" s="106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8"/>
      <c r="R61" s="109"/>
      <c r="S61" s="110"/>
      <c r="T61" s="34"/>
      <c r="U61" s="205"/>
      <c r="V61" s="206"/>
      <c r="W61" s="207"/>
      <c r="X61" s="208" t="str">
        <f t="shared" si="10"/>
        <v/>
      </c>
      <c r="Y61" s="209"/>
      <c r="Z61" s="210"/>
      <c r="AA61" s="117"/>
      <c r="AB61" s="118"/>
      <c r="AD61" s="60" t="str">
        <f t="shared" si="11"/>
        <v/>
      </c>
      <c r="AE61" s="36"/>
      <c r="AF61" s="37"/>
      <c r="AG61" s="30"/>
      <c r="AH61" s="30"/>
      <c r="AI61" s="30"/>
    </row>
    <row r="62" spans="1:35" s="32" customFormat="1" ht="19.5" customHeight="1">
      <c r="A62" s="30">
        <f t="shared" si="9"/>
        <v>0</v>
      </c>
      <c r="B62" s="106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8"/>
      <c r="R62" s="109"/>
      <c r="S62" s="110"/>
      <c r="T62" s="34"/>
      <c r="U62" s="205"/>
      <c r="V62" s="206"/>
      <c r="W62" s="207"/>
      <c r="X62" s="208" t="str">
        <f t="shared" si="10"/>
        <v/>
      </c>
      <c r="Y62" s="209"/>
      <c r="Z62" s="210"/>
      <c r="AA62" s="117"/>
      <c r="AB62" s="118"/>
      <c r="AD62" s="60" t="str">
        <f t="shared" si="11"/>
        <v/>
      </c>
      <c r="AE62" s="36"/>
      <c r="AF62" s="37"/>
      <c r="AG62" s="30"/>
      <c r="AH62" s="30"/>
      <c r="AI62" s="30"/>
    </row>
    <row r="63" spans="1:35" s="32" customFormat="1" ht="19.5" customHeight="1">
      <c r="A63" s="30">
        <f t="shared" si="9"/>
        <v>0</v>
      </c>
      <c r="B63" s="106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8"/>
      <c r="R63" s="109"/>
      <c r="S63" s="110"/>
      <c r="T63" s="34"/>
      <c r="U63" s="205"/>
      <c r="V63" s="206"/>
      <c r="W63" s="207"/>
      <c r="X63" s="208" t="str">
        <f t="shared" si="10"/>
        <v/>
      </c>
      <c r="Y63" s="209"/>
      <c r="Z63" s="210"/>
      <c r="AA63" s="117"/>
      <c r="AB63" s="118"/>
      <c r="AD63" s="60" t="str">
        <f t="shared" si="11"/>
        <v/>
      </c>
      <c r="AE63" s="36"/>
      <c r="AF63" s="37"/>
      <c r="AG63" s="30"/>
      <c r="AH63" s="30"/>
      <c r="AI63" s="30"/>
    </row>
    <row r="64" spans="1:35" s="32" customFormat="1" ht="19.5" customHeight="1">
      <c r="A64" s="30">
        <f t="shared" si="9"/>
        <v>0</v>
      </c>
      <c r="B64" s="106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8"/>
      <c r="R64" s="109"/>
      <c r="S64" s="110"/>
      <c r="T64" s="34"/>
      <c r="U64" s="205"/>
      <c r="V64" s="206"/>
      <c r="W64" s="207"/>
      <c r="X64" s="208" t="str">
        <f t="shared" si="10"/>
        <v/>
      </c>
      <c r="Y64" s="209"/>
      <c r="Z64" s="210"/>
      <c r="AA64" s="117"/>
      <c r="AB64" s="118"/>
      <c r="AD64" s="60" t="str">
        <f t="shared" si="11"/>
        <v/>
      </c>
      <c r="AE64" s="36"/>
      <c r="AF64" s="37"/>
      <c r="AG64" s="30"/>
      <c r="AH64" s="30"/>
      <c r="AI64" s="30"/>
    </row>
    <row r="65" spans="1:35" s="32" customFormat="1" ht="19.5" customHeight="1">
      <c r="A65" s="30">
        <f t="shared" si="9"/>
        <v>0</v>
      </c>
      <c r="B65" s="106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8"/>
      <c r="R65" s="109"/>
      <c r="S65" s="110"/>
      <c r="T65" s="34"/>
      <c r="U65" s="205"/>
      <c r="V65" s="206"/>
      <c r="W65" s="207"/>
      <c r="X65" s="208" t="str">
        <f t="shared" si="10"/>
        <v/>
      </c>
      <c r="Y65" s="209"/>
      <c r="Z65" s="210"/>
      <c r="AA65" s="117"/>
      <c r="AB65" s="118"/>
      <c r="AD65" s="60" t="str">
        <f t="shared" si="11"/>
        <v/>
      </c>
      <c r="AE65" s="36"/>
      <c r="AF65" s="37"/>
      <c r="AG65" s="30"/>
      <c r="AH65" s="30"/>
      <c r="AI65" s="30"/>
    </row>
    <row r="66" spans="1:35" s="32" customFormat="1" ht="19.5" customHeight="1">
      <c r="A66" s="30">
        <f t="shared" si="9"/>
        <v>0</v>
      </c>
      <c r="B66" s="106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8"/>
      <c r="R66" s="109"/>
      <c r="S66" s="110"/>
      <c r="T66" s="34"/>
      <c r="U66" s="205"/>
      <c r="V66" s="206"/>
      <c r="W66" s="207"/>
      <c r="X66" s="208" t="str">
        <f t="shared" si="10"/>
        <v/>
      </c>
      <c r="Y66" s="209"/>
      <c r="Z66" s="210"/>
      <c r="AA66" s="117"/>
      <c r="AB66" s="118"/>
      <c r="AD66" s="60" t="str">
        <f t="shared" si="11"/>
        <v/>
      </c>
      <c r="AE66" s="36"/>
      <c r="AF66" s="37"/>
      <c r="AG66" s="30"/>
      <c r="AH66" s="30"/>
      <c r="AI66" s="30"/>
    </row>
    <row r="67" spans="1:35" s="32" customFormat="1" ht="19.5" customHeight="1">
      <c r="A67" s="30">
        <f t="shared" si="9"/>
        <v>0</v>
      </c>
      <c r="B67" s="106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8"/>
      <c r="R67" s="109"/>
      <c r="S67" s="110"/>
      <c r="T67" s="34"/>
      <c r="U67" s="205"/>
      <c r="V67" s="206"/>
      <c r="W67" s="207"/>
      <c r="X67" s="208" t="str">
        <f t="shared" si="10"/>
        <v/>
      </c>
      <c r="Y67" s="209"/>
      <c r="Z67" s="210"/>
      <c r="AA67" s="117"/>
      <c r="AB67" s="118"/>
      <c r="AD67" s="60" t="str">
        <f t="shared" si="11"/>
        <v/>
      </c>
      <c r="AE67" s="36"/>
      <c r="AF67" s="37"/>
      <c r="AG67" s="30"/>
      <c r="AH67" s="30"/>
      <c r="AI67" s="30"/>
    </row>
    <row r="68" spans="1:35" s="32" customFormat="1" ht="19.5" customHeight="1">
      <c r="A68" s="30">
        <f t="shared" si="9"/>
        <v>0</v>
      </c>
      <c r="B68" s="106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8"/>
      <c r="R68" s="109"/>
      <c r="S68" s="110"/>
      <c r="T68" s="34"/>
      <c r="U68" s="205"/>
      <c r="V68" s="206"/>
      <c r="W68" s="207"/>
      <c r="X68" s="208" t="str">
        <f t="shared" si="10"/>
        <v/>
      </c>
      <c r="Y68" s="209"/>
      <c r="Z68" s="210"/>
      <c r="AA68" s="117"/>
      <c r="AB68" s="118"/>
      <c r="AD68" s="60" t="str">
        <f t="shared" si="11"/>
        <v/>
      </c>
      <c r="AE68" s="36"/>
      <c r="AF68" s="37"/>
      <c r="AG68" s="30"/>
      <c r="AH68" s="30"/>
      <c r="AI68" s="30"/>
    </row>
    <row r="69" spans="1:35" s="32" customFormat="1" ht="19.5" customHeight="1">
      <c r="A69" s="30">
        <f t="shared" si="9"/>
        <v>0</v>
      </c>
      <c r="B69" s="106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8"/>
      <c r="R69" s="109"/>
      <c r="S69" s="110"/>
      <c r="T69" s="34"/>
      <c r="U69" s="205"/>
      <c r="V69" s="206"/>
      <c r="W69" s="207"/>
      <c r="X69" s="208" t="str">
        <f t="shared" si="10"/>
        <v/>
      </c>
      <c r="Y69" s="209"/>
      <c r="Z69" s="210"/>
      <c r="AA69" s="117"/>
      <c r="AB69" s="118"/>
      <c r="AD69" s="60" t="str">
        <f t="shared" si="11"/>
        <v/>
      </c>
      <c r="AE69" s="36"/>
      <c r="AF69" s="37"/>
      <c r="AG69" s="30"/>
      <c r="AH69" s="30"/>
      <c r="AI69" s="30"/>
    </row>
    <row r="70" spans="1:35" s="32" customFormat="1" ht="19.5" customHeight="1">
      <c r="A70" s="30">
        <f t="shared" si="9"/>
        <v>0</v>
      </c>
      <c r="B70" s="106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8"/>
      <c r="R70" s="109"/>
      <c r="S70" s="110"/>
      <c r="T70" s="34"/>
      <c r="U70" s="205"/>
      <c r="V70" s="206"/>
      <c r="W70" s="207"/>
      <c r="X70" s="208" t="str">
        <f t="shared" si="10"/>
        <v/>
      </c>
      <c r="Y70" s="209"/>
      <c r="Z70" s="210"/>
      <c r="AA70" s="117"/>
      <c r="AB70" s="118"/>
      <c r="AD70" s="60" t="str">
        <f t="shared" si="11"/>
        <v/>
      </c>
      <c r="AE70" s="36"/>
      <c r="AF70" s="37"/>
      <c r="AG70" s="30"/>
      <c r="AH70" s="30"/>
      <c r="AI70" s="30"/>
    </row>
    <row r="71" spans="1:35" s="32" customFormat="1" ht="19.5" customHeight="1">
      <c r="A71" s="30">
        <f t="shared" si="9"/>
        <v>0</v>
      </c>
      <c r="B71" s="106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8"/>
      <c r="R71" s="109"/>
      <c r="S71" s="110"/>
      <c r="T71" s="34"/>
      <c r="U71" s="205"/>
      <c r="V71" s="206"/>
      <c r="W71" s="207"/>
      <c r="X71" s="208" t="str">
        <f t="shared" si="10"/>
        <v/>
      </c>
      <c r="Y71" s="209"/>
      <c r="Z71" s="210"/>
      <c r="AA71" s="117"/>
      <c r="AB71" s="118"/>
      <c r="AD71" s="60" t="str">
        <f t="shared" si="11"/>
        <v/>
      </c>
      <c r="AE71" s="36"/>
      <c r="AF71" s="37"/>
      <c r="AG71" s="30"/>
      <c r="AH71" s="30"/>
      <c r="AI71" s="30"/>
    </row>
    <row r="72" spans="1:35" s="32" customFormat="1" ht="19.5" customHeight="1">
      <c r="A72" s="30">
        <f t="shared" si="9"/>
        <v>0</v>
      </c>
      <c r="B72" s="106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8"/>
      <c r="R72" s="109"/>
      <c r="S72" s="110"/>
      <c r="T72" s="34"/>
      <c r="U72" s="205"/>
      <c r="V72" s="206"/>
      <c r="W72" s="207"/>
      <c r="X72" s="208" t="str">
        <f t="shared" si="10"/>
        <v/>
      </c>
      <c r="Y72" s="209"/>
      <c r="Z72" s="210"/>
      <c r="AA72" s="117"/>
      <c r="AB72" s="118"/>
      <c r="AD72" s="60" t="str">
        <f t="shared" si="11"/>
        <v/>
      </c>
      <c r="AE72" s="36"/>
      <c r="AF72" s="37"/>
      <c r="AG72" s="30"/>
      <c r="AH72" s="30"/>
      <c r="AI72" s="30"/>
    </row>
    <row r="73" spans="1:35" s="32" customFormat="1" ht="19.5" customHeight="1">
      <c r="A73" s="30">
        <f t="shared" si="9"/>
        <v>0</v>
      </c>
      <c r="B73" s="106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8"/>
      <c r="R73" s="109"/>
      <c r="S73" s="110"/>
      <c r="T73" s="34"/>
      <c r="U73" s="205"/>
      <c r="V73" s="206"/>
      <c r="W73" s="207"/>
      <c r="X73" s="208" t="str">
        <f t="shared" si="10"/>
        <v/>
      </c>
      <c r="Y73" s="209"/>
      <c r="Z73" s="210"/>
      <c r="AA73" s="117"/>
      <c r="AB73" s="118"/>
      <c r="AD73" s="60" t="str">
        <f t="shared" si="11"/>
        <v/>
      </c>
      <c r="AE73" s="36"/>
      <c r="AF73" s="37"/>
      <c r="AG73" s="30"/>
      <c r="AH73" s="30"/>
      <c r="AI73" s="30"/>
    </row>
    <row r="74" spans="1:35" s="32" customFormat="1" ht="19.5" customHeight="1">
      <c r="A74" s="30">
        <f t="shared" si="9"/>
        <v>0</v>
      </c>
      <c r="B74" s="106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8"/>
      <c r="R74" s="109"/>
      <c r="S74" s="110"/>
      <c r="T74" s="34"/>
      <c r="U74" s="205"/>
      <c r="V74" s="206"/>
      <c r="W74" s="207"/>
      <c r="X74" s="208" t="str">
        <f t="shared" si="10"/>
        <v/>
      </c>
      <c r="Y74" s="209"/>
      <c r="Z74" s="210"/>
      <c r="AA74" s="117"/>
      <c r="AB74" s="118"/>
      <c r="AD74" s="60" t="str">
        <f t="shared" si="11"/>
        <v/>
      </c>
      <c r="AE74" s="36"/>
      <c r="AF74" s="37"/>
      <c r="AG74" s="30"/>
      <c r="AH74" s="30"/>
      <c r="AI74" s="30"/>
    </row>
    <row r="75" spans="1:35" s="32" customFormat="1" ht="19.5" customHeight="1">
      <c r="A75" s="30">
        <f t="shared" si="9"/>
        <v>0</v>
      </c>
      <c r="B75" s="106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8"/>
      <c r="R75" s="109"/>
      <c r="S75" s="110"/>
      <c r="T75" s="34"/>
      <c r="U75" s="205"/>
      <c r="V75" s="206"/>
      <c r="W75" s="207"/>
      <c r="X75" s="208" t="str">
        <f t="shared" si="10"/>
        <v/>
      </c>
      <c r="Y75" s="209"/>
      <c r="Z75" s="210"/>
      <c r="AA75" s="117"/>
      <c r="AB75" s="118"/>
      <c r="AD75" s="60" t="str">
        <f t="shared" si="11"/>
        <v/>
      </c>
      <c r="AE75" s="36"/>
      <c r="AF75" s="37"/>
      <c r="AG75" s="30"/>
      <c r="AH75" s="30"/>
      <c r="AI75" s="30"/>
    </row>
    <row r="76" spans="1:35" s="32" customFormat="1" ht="19.5" customHeight="1">
      <c r="A76" s="30">
        <f t="shared" si="9"/>
        <v>0</v>
      </c>
      <c r="B76" s="106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8"/>
      <c r="R76" s="109"/>
      <c r="S76" s="110"/>
      <c r="T76" s="34"/>
      <c r="U76" s="205"/>
      <c r="V76" s="206"/>
      <c r="W76" s="207"/>
      <c r="X76" s="208" t="str">
        <f t="shared" si="10"/>
        <v/>
      </c>
      <c r="Y76" s="209"/>
      <c r="Z76" s="210"/>
      <c r="AA76" s="117"/>
      <c r="AB76" s="118"/>
      <c r="AD76" s="60" t="str">
        <f t="shared" si="11"/>
        <v/>
      </c>
      <c r="AE76" s="36"/>
      <c r="AF76" s="37"/>
      <c r="AG76" s="30"/>
      <c r="AH76" s="30"/>
      <c r="AI76" s="30"/>
    </row>
    <row r="77" spans="1:35" s="32" customFormat="1" ht="19.5" customHeight="1">
      <c r="A77" s="30">
        <f t="shared" si="9"/>
        <v>0</v>
      </c>
      <c r="B77" s="106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8"/>
      <c r="R77" s="109"/>
      <c r="S77" s="110"/>
      <c r="T77" s="34"/>
      <c r="U77" s="205"/>
      <c r="V77" s="206"/>
      <c r="W77" s="207"/>
      <c r="X77" s="208" t="str">
        <f t="shared" si="10"/>
        <v/>
      </c>
      <c r="Y77" s="209"/>
      <c r="Z77" s="210"/>
      <c r="AA77" s="117"/>
      <c r="AB77" s="118"/>
      <c r="AD77" s="60" t="str">
        <f t="shared" si="11"/>
        <v/>
      </c>
      <c r="AE77" s="36"/>
      <c r="AF77" s="37"/>
      <c r="AG77" s="30"/>
      <c r="AH77" s="30"/>
      <c r="AI77" s="30"/>
    </row>
    <row r="78" spans="1:35" s="32" customFormat="1" ht="19.5" customHeight="1">
      <c r="A78" s="30">
        <f t="shared" si="9"/>
        <v>0</v>
      </c>
      <c r="B78" s="106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8"/>
      <c r="R78" s="109"/>
      <c r="S78" s="110"/>
      <c r="T78" s="34"/>
      <c r="U78" s="205"/>
      <c r="V78" s="206"/>
      <c r="W78" s="207"/>
      <c r="X78" s="208" t="str">
        <f t="shared" si="10"/>
        <v/>
      </c>
      <c r="Y78" s="209"/>
      <c r="Z78" s="210"/>
      <c r="AA78" s="117"/>
      <c r="AB78" s="118"/>
      <c r="AD78" s="60" t="str">
        <f t="shared" si="11"/>
        <v/>
      </c>
      <c r="AE78" s="36"/>
      <c r="AF78" s="37"/>
      <c r="AG78" s="30"/>
      <c r="AH78" s="30"/>
      <c r="AI78" s="30"/>
    </row>
    <row r="79" spans="1:35" s="32" customFormat="1" ht="19.5" customHeight="1">
      <c r="A79" s="30">
        <f t="shared" si="9"/>
        <v>0</v>
      </c>
      <c r="B79" s="106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8"/>
      <c r="R79" s="109"/>
      <c r="S79" s="110"/>
      <c r="T79" s="34"/>
      <c r="U79" s="205"/>
      <c r="V79" s="206"/>
      <c r="W79" s="207"/>
      <c r="X79" s="208" t="str">
        <f t="shared" si="10"/>
        <v/>
      </c>
      <c r="Y79" s="209"/>
      <c r="Z79" s="210"/>
      <c r="AA79" s="117"/>
      <c r="AB79" s="118"/>
      <c r="AD79" s="60" t="str">
        <f t="shared" si="11"/>
        <v/>
      </c>
      <c r="AE79" s="36"/>
      <c r="AF79" s="37"/>
      <c r="AG79" s="30"/>
      <c r="AH79" s="30"/>
      <c r="AI79" s="30"/>
    </row>
    <row r="80" spans="1:35" s="32" customFormat="1" ht="19.5" customHeight="1" thickBot="1">
      <c r="A80" s="30">
        <f t="shared" si="9"/>
        <v>0</v>
      </c>
      <c r="B80" s="192"/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4"/>
      <c r="R80" s="195"/>
      <c r="S80" s="196"/>
      <c r="T80" s="35"/>
      <c r="U80" s="218"/>
      <c r="V80" s="219"/>
      <c r="W80" s="220"/>
      <c r="X80" s="221" t="str">
        <f t="shared" si="10"/>
        <v/>
      </c>
      <c r="Y80" s="222"/>
      <c r="Z80" s="223"/>
      <c r="AA80" s="203"/>
      <c r="AB80" s="204"/>
      <c r="AD80" s="60" t="str">
        <f t="shared" si="11"/>
        <v/>
      </c>
      <c r="AE80" s="36"/>
      <c r="AF80" s="37"/>
      <c r="AG80" s="30"/>
      <c r="AH80" s="30"/>
      <c r="AI80" s="30"/>
    </row>
    <row r="81" spans="1:35" s="32" customFormat="1" ht="11.25" customHeight="1">
      <c r="A81" s="3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7" t="s">
        <v>37</v>
      </c>
      <c r="X81" s="189">
        <f>SUM(X59:Z80)</f>
        <v>0</v>
      </c>
      <c r="Y81" s="190"/>
      <c r="Z81" s="190"/>
      <c r="AA81" s="28" t="s">
        <v>36</v>
      </c>
      <c r="AB81" s="214"/>
      <c r="AD81" s="63"/>
      <c r="AE81" s="36"/>
      <c r="AF81" s="37"/>
      <c r="AG81" s="30"/>
      <c r="AH81" s="30"/>
      <c r="AI81" s="30"/>
    </row>
    <row r="82" spans="1:35" s="32" customFormat="1" ht="11.25" customHeight="1">
      <c r="A82" s="3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7" t="s">
        <v>38</v>
      </c>
      <c r="X82" s="216">
        <f>X55+X81</f>
        <v>0</v>
      </c>
      <c r="Y82" s="217"/>
      <c r="Z82" s="217"/>
      <c r="AA82" s="28" t="s">
        <v>36</v>
      </c>
      <c r="AB82" s="215"/>
      <c r="AD82" s="63"/>
      <c r="AE82" s="36"/>
      <c r="AF82" s="37"/>
      <c r="AG82" s="30"/>
      <c r="AH82" s="30"/>
      <c r="AI82" s="30"/>
    </row>
    <row r="83" spans="1:35" s="32" customFormat="1" ht="19.5" customHeight="1">
      <c r="A83" s="3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9"/>
      <c r="AD83" s="63"/>
      <c r="AE83" s="36"/>
      <c r="AF83" s="37"/>
      <c r="AG83" s="30"/>
      <c r="AH83" s="30"/>
      <c r="AI83" s="30"/>
    </row>
    <row r="84" spans="1:35" s="32" customFormat="1" ht="19.5" customHeight="1" thickBot="1">
      <c r="A84" s="30">
        <f>MAX(A$1:A83)+1</f>
        <v>4</v>
      </c>
      <c r="B84" s="137" t="str">
        <f>"内　　　訳 "&amp;DBCS(A84)</f>
        <v>内　　　訳 ４</v>
      </c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9"/>
      <c r="AD84" s="63"/>
      <c r="AE84" s="36"/>
      <c r="AF84" s="37"/>
      <c r="AG84" s="30"/>
      <c r="AH84" s="30"/>
      <c r="AI84" s="30"/>
    </row>
    <row r="85" spans="1:35" s="32" customFormat="1" ht="19.5" customHeight="1">
      <c r="A85" s="30"/>
      <c r="B85" s="191" t="s">
        <v>32</v>
      </c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2"/>
      <c r="R85" s="144" t="s">
        <v>27</v>
      </c>
      <c r="S85" s="142"/>
      <c r="T85" s="64" t="s">
        <v>100</v>
      </c>
      <c r="U85" s="144" t="s">
        <v>29</v>
      </c>
      <c r="V85" s="141"/>
      <c r="W85" s="145"/>
      <c r="X85" s="146" t="s">
        <v>28</v>
      </c>
      <c r="Y85" s="147"/>
      <c r="Z85" s="148"/>
      <c r="AA85" s="140" t="s">
        <v>101</v>
      </c>
      <c r="AB85" s="149"/>
      <c r="AC85" s="32" t="str">
        <f>IF(COUNTA(B86:W107,AA86:AB107)&gt;0,A84,"")</f>
        <v/>
      </c>
      <c r="AD85" s="63"/>
      <c r="AE85" s="36"/>
      <c r="AF85" s="37"/>
      <c r="AG85" s="30"/>
      <c r="AH85" s="30"/>
      <c r="AI85" s="30"/>
    </row>
    <row r="86" spans="1:35" s="32" customFormat="1" ht="19.5" customHeight="1">
      <c r="A86" s="30">
        <f t="shared" ref="A86:A107" si="12">IF(X86="",0,1)</f>
        <v>0</v>
      </c>
      <c r="B86" s="211"/>
      <c r="C86" s="212"/>
      <c r="D86" s="212"/>
      <c r="E86" s="212"/>
      <c r="F86" s="212"/>
      <c r="G86" s="212"/>
      <c r="H86" s="212"/>
      <c r="I86" s="212"/>
      <c r="J86" s="212"/>
      <c r="K86" s="212"/>
      <c r="L86" s="212"/>
      <c r="M86" s="212"/>
      <c r="N86" s="212"/>
      <c r="O86" s="212"/>
      <c r="P86" s="212"/>
      <c r="Q86" s="213"/>
      <c r="R86" s="109"/>
      <c r="S86" s="110"/>
      <c r="T86" s="34"/>
      <c r="U86" s="205"/>
      <c r="V86" s="206"/>
      <c r="W86" s="207"/>
      <c r="X86" s="208" t="str">
        <f t="shared" ref="X86:X107" si="13">IF(OR(R86="",U86=""),"",R86*U86)</f>
        <v/>
      </c>
      <c r="Y86" s="209"/>
      <c r="Z86" s="210"/>
      <c r="AA86" s="117"/>
      <c r="AB86" s="118"/>
      <c r="AD86" s="60" t="str">
        <f t="shared" ref="AD86:AD107" si="14">IF(AND(NOT(X86=""),AA86=""),"←「税区分」を選択してください","")</f>
        <v/>
      </c>
      <c r="AE86" s="36"/>
      <c r="AF86" s="37"/>
      <c r="AG86" s="30"/>
      <c r="AH86" s="30"/>
      <c r="AI86" s="30"/>
    </row>
    <row r="87" spans="1:35" s="32" customFormat="1" ht="19.5" customHeight="1">
      <c r="A87" s="30">
        <f t="shared" si="12"/>
        <v>0</v>
      </c>
      <c r="B87" s="106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8"/>
      <c r="R87" s="109"/>
      <c r="S87" s="110"/>
      <c r="T87" s="34"/>
      <c r="U87" s="205"/>
      <c r="V87" s="206"/>
      <c r="W87" s="207"/>
      <c r="X87" s="208" t="str">
        <f t="shared" si="13"/>
        <v/>
      </c>
      <c r="Y87" s="209"/>
      <c r="Z87" s="210"/>
      <c r="AA87" s="117"/>
      <c r="AB87" s="118"/>
      <c r="AD87" s="60" t="str">
        <f t="shared" si="14"/>
        <v/>
      </c>
      <c r="AE87" s="36"/>
      <c r="AF87" s="37"/>
      <c r="AG87" s="30"/>
      <c r="AH87" s="30"/>
      <c r="AI87" s="30"/>
    </row>
    <row r="88" spans="1:35" s="32" customFormat="1" ht="19.5" customHeight="1">
      <c r="A88" s="30">
        <f t="shared" si="12"/>
        <v>0</v>
      </c>
      <c r="B88" s="106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8"/>
      <c r="R88" s="109"/>
      <c r="S88" s="110"/>
      <c r="T88" s="34"/>
      <c r="U88" s="205"/>
      <c r="V88" s="206"/>
      <c r="W88" s="207"/>
      <c r="X88" s="208" t="str">
        <f t="shared" si="13"/>
        <v/>
      </c>
      <c r="Y88" s="209"/>
      <c r="Z88" s="210"/>
      <c r="AA88" s="117"/>
      <c r="AB88" s="118"/>
      <c r="AD88" s="60" t="str">
        <f t="shared" si="14"/>
        <v/>
      </c>
      <c r="AE88" s="36"/>
      <c r="AF88" s="37"/>
      <c r="AG88" s="30"/>
      <c r="AH88" s="30"/>
      <c r="AI88" s="30"/>
    </row>
    <row r="89" spans="1:35" s="32" customFormat="1" ht="19.5" customHeight="1">
      <c r="A89" s="30">
        <f t="shared" si="12"/>
        <v>0</v>
      </c>
      <c r="B89" s="106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8"/>
      <c r="R89" s="109"/>
      <c r="S89" s="110"/>
      <c r="T89" s="34"/>
      <c r="U89" s="205"/>
      <c r="V89" s="206"/>
      <c r="W89" s="207"/>
      <c r="X89" s="208" t="str">
        <f t="shared" si="13"/>
        <v/>
      </c>
      <c r="Y89" s="209"/>
      <c r="Z89" s="210"/>
      <c r="AA89" s="117"/>
      <c r="AB89" s="118"/>
      <c r="AD89" s="60" t="str">
        <f t="shared" si="14"/>
        <v/>
      </c>
      <c r="AE89" s="36"/>
      <c r="AF89" s="37"/>
      <c r="AG89" s="30"/>
      <c r="AH89" s="30"/>
      <c r="AI89" s="30"/>
    </row>
    <row r="90" spans="1:35" s="32" customFormat="1" ht="19.5" customHeight="1">
      <c r="A90" s="30">
        <f t="shared" si="12"/>
        <v>0</v>
      </c>
      <c r="B90" s="106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8"/>
      <c r="R90" s="109"/>
      <c r="S90" s="110"/>
      <c r="T90" s="34"/>
      <c r="U90" s="205"/>
      <c r="V90" s="206"/>
      <c r="W90" s="207"/>
      <c r="X90" s="208" t="str">
        <f t="shared" si="13"/>
        <v/>
      </c>
      <c r="Y90" s="209"/>
      <c r="Z90" s="210"/>
      <c r="AA90" s="117"/>
      <c r="AB90" s="118"/>
      <c r="AD90" s="60" t="str">
        <f t="shared" si="14"/>
        <v/>
      </c>
      <c r="AE90" s="36"/>
      <c r="AF90" s="37"/>
      <c r="AG90" s="30"/>
      <c r="AH90" s="30"/>
      <c r="AI90" s="30"/>
    </row>
    <row r="91" spans="1:35" s="32" customFormat="1" ht="19.5" customHeight="1">
      <c r="A91" s="30">
        <f t="shared" si="12"/>
        <v>0</v>
      </c>
      <c r="B91" s="106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8"/>
      <c r="R91" s="109"/>
      <c r="S91" s="110"/>
      <c r="T91" s="34"/>
      <c r="U91" s="205"/>
      <c r="V91" s="206"/>
      <c r="W91" s="207"/>
      <c r="X91" s="208" t="str">
        <f t="shared" si="13"/>
        <v/>
      </c>
      <c r="Y91" s="209"/>
      <c r="Z91" s="210"/>
      <c r="AA91" s="117"/>
      <c r="AB91" s="118"/>
      <c r="AD91" s="60" t="str">
        <f t="shared" si="14"/>
        <v/>
      </c>
      <c r="AE91" s="36"/>
      <c r="AF91" s="37"/>
      <c r="AG91" s="30"/>
      <c r="AH91" s="30"/>
      <c r="AI91" s="30"/>
    </row>
    <row r="92" spans="1:35" s="32" customFormat="1" ht="19.5" customHeight="1">
      <c r="A92" s="30">
        <f t="shared" si="12"/>
        <v>0</v>
      </c>
      <c r="B92" s="106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8"/>
      <c r="R92" s="109"/>
      <c r="S92" s="110"/>
      <c r="T92" s="34"/>
      <c r="U92" s="205"/>
      <c r="V92" s="206"/>
      <c r="W92" s="207"/>
      <c r="X92" s="208" t="str">
        <f t="shared" si="13"/>
        <v/>
      </c>
      <c r="Y92" s="209"/>
      <c r="Z92" s="210"/>
      <c r="AA92" s="117"/>
      <c r="AB92" s="118"/>
      <c r="AD92" s="60" t="str">
        <f t="shared" si="14"/>
        <v/>
      </c>
      <c r="AE92" s="36"/>
      <c r="AF92" s="37"/>
      <c r="AG92" s="30"/>
      <c r="AH92" s="30"/>
      <c r="AI92" s="30"/>
    </row>
    <row r="93" spans="1:35" s="32" customFormat="1" ht="19.5" customHeight="1">
      <c r="A93" s="30">
        <f t="shared" si="12"/>
        <v>0</v>
      </c>
      <c r="B93" s="106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8"/>
      <c r="R93" s="109"/>
      <c r="S93" s="110"/>
      <c r="T93" s="34"/>
      <c r="U93" s="205"/>
      <c r="V93" s="206"/>
      <c r="W93" s="207"/>
      <c r="X93" s="208" t="str">
        <f t="shared" si="13"/>
        <v/>
      </c>
      <c r="Y93" s="209"/>
      <c r="Z93" s="210"/>
      <c r="AA93" s="117"/>
      <c r="AB93" s="118"/>
      <c r="AD93" s="60" t="str">
        <f t="shared" si="14"/>
        <v/>
      </c>
      <c r="AE93" s="36"/>
      <c r="AF93" s="37"/>
      <c r="AG93" s="30"/>
      <c r="AH93" s="30"/>
      <c r="AI93" s="30"/>
    </row>
    <row r="94" spans="1:35" s="32" customFormat="1" ht="19.5" customHeight="1">
      <c r="A94" s="30">
        <f t="shared" si="12"/>
        <v>0</v>
      </c>
      <c r="B94" s="106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8"/>
      <c r="R94" s="109"/>
      <c r="S94" s="110"/>
      <c r="T94" s="34"/>
      <c r="U94" s="205"/>
      <c r="V94" s="206"/>
      <c r="W94" s="207"/>
      <c r="X94" s="208" t="str">
        <f t="shared" si="13"/>
        <v/>
      </c>
      <c r="Y94" s="209"/>
      <c r="Z94" s="210"/>
      <c r="AA94" s="117"/>
      <c r="AB94" s="118"/>
      <c r="AD94" s="60" t="str">
        <f t="shared" si="14"/>
        <v/>
      </c>
      <c r="AE94" s="36"/>
      <c r="AF94" s="37"/>
      <c r="AG94" s="30"/>
      <c r="AH94" s="30"/>
      <c r="AI94" s="30"/>
    </row>
    <row r="95" spans="1:35" s="32" customFormat="1" ht="19.5" customHeight="1">
      <c r="A95" s="30">
        <f t="shared" si="12"/>
        <v>0</v>
      </c>
      <c r="B95" s="106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8"/>
      <c r="R95" s="109"/>
      <c r="S95" s="110"/>
      <c r="T95" s="34"/>
      <c r="U95" s="205"/>
      <c r="V95" s="206"/>
      <c r="W95" s="207"/>
      <c r="X95" s="208" t="str">
        <f t="shared" si="13"/>
        <v/>
      </c>
      <c r="Y95" s="209"/>
      <c r="Z95" s="210"/>
      <c r="AA95" s="117"/>
      <c r="AB95" s="118"/>
      <c r="AD95" s="60" t="str">
        <f t="shared" si="14"/>
        <v/>
      </c>
      <c r="AE95" s="36"/>
      <c r="AF95" s="37"/>
      <c r="AG95" s="30"/>
      <c r="AH95" s="30"/>
      <c r="AI95" s="30"/>
    </row>
    <row r="96" spans="1:35" s="32" customFormat="1" ht="19.5" customHeight="1">
      <c r="A96" s="30">
        <f t="shared" si="12"/>
        <v>0</v>
      </c>
      <c r="B96" s="106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8"/>
      <c r="R96" s="109"/>
      <c r="S96" s="110"/>
      <c r="T96" s="34"/>
      <c r="U96" s="205"/>
      <c r="V96" s="206"/>
      <c r="W96" s="207"/>
      <c r="X96" s="208" t="str">
        <f t="shared" si="13"/>
        <v/>
      </c>
      <c r="Y96" s="209"/>
      <c r="Z96" s="210"/>
      <c r="AA96" s="117"/>
      <c r="AB96" s="118"/>
      <c r="AD96" s="60" t="str">
        <f t="shared" si="14"/>
        <v/>
      </c>
      <c r="AE96" s="36"/>
      <c r="AF96" s="37"/>
      <c r="AG96" s="30"/>
      <c r="AH96" s="30"/>
      <c r="AI96" s="30"/>
    </row>
    <row r="97" spans="1:35" s="32" customFormat="1" ht="19.5" customHeight="1">
      <c r="A97" s="30">
        <f t="shared" si="12"/>
        <v>0</v>
      </c>
      <c r="B97" s="106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8"/>
      <c r="R97" s="109"/>
      <c r="S97" s="110"/>
      <c r="T97" s="34"/>
      <c r="U97" s="205"/>
      <c r="V97" s="206"/>
      <c r="W97" s="207"/>
      <c r="X97" s="208" t="str">
        <f t="shared" si="13"/>
        <v/>
      </c>
      <c r="Y97" s="209"/>
      <c r="Z97" s="210"/>
      <c r="AA97" s="117"/>
      <c r="AB97" s="118"/>
      <c r="AD97" s="60" t="str">
        <f t="shared" si="14"/>
        <v/>
      </c>
      <c r="AE97" s="36"/>
      <c r="AF97" s="37"/>
      <c r="AG97" s="30"/>
      <c r="AH97" s="30"/>
      <c r="AI97" s="30"/>
    </row>
    <row r="98" spans="1:35" s="32" customFormat="1" ht="19.5" customHeight="1">
      <c r="A98" s="30">
        <f t="shared" si="12"/>
        <v>0</v>
      </c>
      <c r="B98" s="106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8"/>
      <c r="R98" s="109"/>
      <c r="S98" s="110"/>
      <c r="T98" s="34"/>
      <c r="U98" s="205"/>
      <c r="V98" s="206"/>
      <c r="W98" s="207"/>
      <c r="X98" s="208" t="str">
        <f t="shared" si="13"/>
        <v/>
      </c>
      <c r="Y98" s="209"/>
      <c r="Z98" s="210"/>
      <c r="AA98" s="117"/>
      <c r="AB98" s="118"/>
      <c r="AD98" s="60" t="str">
        <f t="shared" si="14"/>
        <v/>
      </c>
      <c r="AE98" s="36"/>
      <c r="AF98" s="37"/>
      <c r="AG98" s="30"/>
      <c r="AH98" s="30"/>
      <c r="AI98" s="30"/>
    </row>
    <row r="99" spans="1:35" s="32" customFormat="1" ht="19.5" customHeight="1">
      <c r="A99" s="30">
        <f t="shared" si="12"/>
        <v>0</v>
      </c>
      <c r="B99" s="106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8"/>
      <c r="R99" s="109"/>
      <c r="S99" s="110"/>
      <c r="T99" s="34"/>
      <c r="U99" s="205"/>
      <c r="V99" s="206"/>
      <c r="W99" s="207"/>
      <c r="X99" s="208" t="str">
        <f t="shared" si="13"/>
        <v/>
      </c>
      <c r="Y99" s="209"/>
      <c r="Z99" s="210"/>
      <c r="AA99" s="117"/>
      <c r="AB99" s="118"/>
      <c r="AD99" s="60" t="str">
        <f t="shared" si="14"/>
        <v/>
      </c>
      <c r="AE99" s="36"/>
      <c r="AF99" s="37"/>
      <c r="AG99" s="30"/>
      <c r="AH99" s="30"/>
      <c r="AI99" s="30"/>
    </row>
    <row r="100" spans="1:35" s="32" customFormat="1" ht="19.5" customHeight="1">
      <c r="A100" s="30">
        <f t="shared" si="12"/>
        <v>0</v>
      </c>
      <c r="B100" s="106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8"/>
      <c r="R100" s="109"/>
      <c r="S100" s="110"/>
      <c r="T100" s="34"/>
      <c r="U100" s="205"/>
      <c r="V100" s="206"/>
      <c r="W100" s="207"/>
      <c r="X100" s="208" t="str">
        <f t="shared" si="13"/>
        <v/>
      </c>
      <c r="Y100" s="209"/>
      <c r="Z100" s="210"/>
      <c r="AA100" s="117"/>
      <c r="AB100" s="118"/>
      <c r="AD100" s="60" t="str">
        <f t="shared" si="14"/>
        <v/>
      </c>
      <c r="AE100" s="36"/>
      <c r="AF100" s="37"/>
      <c r="AG100" s="30"/>
      <c r="AH100" s="30"/>
      <c r="AI100" s="30"/>
    </row>
    <row r="101" spans="1:35" s="32" customFormat="1" ht="19.5" customHeight="1">
      <c r="A101" s="30">
        <f t="shared" si="12"/>
        <v>0</v>
      </c>
      <c r="B101" s="106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8"/>
      <c r="R101" s="109"/>
      <c r="S101" s="110"/>
      <c r="T101" s="34"/>
      <c r="U101" s="205"/>
      <c r="V101" s="206"/>
      <c r="W101" s="207"/>
      <c r="X101" s="208" t="str">
        <f t="shared" si="13"/>
        <v/>
      </c>
      <c r="Y101" s="209"/>
      <c r="Z101" s="210"/>
      <c r="AA101" s="117"/>
      <c r="AB101" s="118"/>
      <c r="AD101" s="60" t="str">
        <f t="shared" si="14"/>
        <v/>
      </c>
      <c r="AE101" s="36"/>
      <c r="AF101" s="37"/>
      <c r="AG101" s="30"/>
      <c r="AH101" s="30"/>
      <c r="AI101" s="30"/>
    </row>
    <row r="102" spans="1:35" s="32" customFormat="1" ht="19.5" customHeight="1">
      <c r="A102" s="30">
        <f t="shared" si="12"/>
        <v>0</v>
      </c>
      <c r="B102" s="106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8"/>
      <c r="R102" s="109"/>
      <c r="S102" s="110"/>
      <c r="T102" s="34"/>
      <c r="U102" s="205"/>
      <c r="V102" s="206"/>
      <c r="W102" s="207"/>
      <c r="X102" s="208" t="str">
        <f t="shared" si="13"/>
        <v/>
      </c>
      <c r="Y102" s="209"/>
      <c r="Z102" s="210"/>
      <c r="AA102" s="117"/>
      <c r="AB102" s="118"/>
      <c r="AD102" s="60" t="str">
        <f t="shared" si="14"/>
        <v/>
      </c>
      <c r="AE102" s="36"/>
      <c r="AF102" s="37"/>
      <c r="AG102" s="30"/>
      <c r="AH102" s="30"/>
      <c r="AI102" s="30"/>
    </row>
    <row r="103" spans="1:35" s="32" customFormat="1" ht="19.5" customHeight="1">
      <c r="A103" s="30">
        <f t="shared" si="12"/>
        <v>0</v>
      </c>
      <c r="B103" s="106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8"/>
      <c r="R103" s="109"/>
      <c r="S103" s="110"/>
      <c r="T103" s="34"/>
      <c r="U103" s="205"/>
      <c r="V103" s="206"/>
      <c r="W103" s="207"/>
      <c r="X103" s="208" t="str">
        <f t="shared" si="13"/>
        <v/>
      </c>
      <c r="Y103" s="209"/>
      <c r="Z103" s="210"/>
      <c r="AA103" s="117"/>
      <c r="AB103" s="118"/>
      <c r="AD103" s="60" t="str">
        <f t="shared" si="14"/>
        <v/>
      </c>
      <c r="AE103" s="36"/>
      <c r="AF103" s="37"/>
      <c r="AG103" s="30"/>
      <c r="AH103" s="30"/>
      <c r="AI103" s="30"/>
    </row>
    <row r="104" spans="1:35" s="32" customFormat="1" ht="19.5" customHeight="1">
      <c r="A104" s="30">
        <f t="shared" si="12"/>
        <v>0</v>
      </c>
      <c r="B104" s="106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8"/>
      <c r="R104" s="109"/>
      <c r="S104" s="110"/>
      <c r="T104" s="34"/>
      <c r="U104" s="205"/>
      <c r="V104" s="206"/>
      <c r="W104" s="207"/>
      <c r="X104" s="208" t="str">
        <f t="shared" si="13"/>
        <v/>
      </c>
      <c r="Y104" s="209"/>
      <c r="Z104" s="210"/>
      <c r="AA104" s="117"/>
      <c r="AB104" s="118"/>
      <c r="AD104" s="60" t="str">
        <f t="shared" si="14"/>
        <v/>
      </c>
      <c r="AE104" s="36"/>
      <c r="AF104" s="37"/>
      <c r="AG104" s="30"/>
      <c r="AH104" s="30"/>
      <c r="AI104" s="30"/>
    </row>
    <row r="105" spans="1:35" s="32" customFormat="1" ht="19.5" customHeight="1">
      <c r="A105" s="30">
        <f t="shared" si="12"/>
        <v>0</v>
      </c>
      <c r="B105" s="106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8"/>
      <c r="R105" s="109"/>
      <c r="S105" s="110"/>
      <c r="T105" s="34"/>
      <c r="U105" s="205"/>
      <c r="V105" s="206"/>
      <c r="W105" s="207"/>
      <c r="X105" s="208" t="str">
        <f t="shared" si="13"/>
        <v/>
      </c>
      <c r="Y105" s="209"/>
      <c r="Z105" s="210"/>
      <c r="AA105" s="117"/>
      <c r="AB105" s="118"/>
      <c r="AD105" s="60" t="str">
        <f t="shared" si="14"/>
        <v/>
      </c>
      <c r="AE105" s="36"/>
      <c r="AF105" s="37"/>
      <c r="AG105" s="30"/>
      <c r="AH105" s="30"/>
      <c r="AI105" s="30"/>
    </row>
    <row r="106" spans="1:35" s="32" customFormat="1" ht="19.5" customHeight="1">
      <c r="A106" s="30">
        <f t="shared" si="12"/>
        <v>0</v>
      </c>
      <c r="B106" s="106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8"/>
      <c r="R106" s="109"/>
      <c r="S106" s="110"/>
      <c r="T106" s="34"/>
      <c r="U106" s="205"/>
      <c r="V106" s="206"/>
      <c r="W106" s="207"/>
      <c r="X106" s="208" t="str">
        <f t="shared" si="13"/>
        <v/>
      </c>
      <c r="Y106" s="209"/>
      <c r="Z106" s="210"/>
      <c r="AA106" s="117"/>
      <c r="AB106" s="118"/>
      <c r="AD106" s="60" t="str">
        <f t="shared" si="14"/>
        <v/>
      </c>
      <c r="AE106" s="36"/>
      <c r="AF106" s="37"/>
      <c r="AG106" s="30"/>
      <c r="AH106" s="30"/>
      <c r="AI106" s="30"/>
    </row>
    <row r="107" spans="1:35" s="32" customFormat="1" ht="19.5" customHeight="1" thickBot="1">
      <c r="A107" s="30">
        <f t="shared" si="12"/>
        <v>0</v>
      </c>
      <c r="B107" s="192"/>
      <c r="C107" s="193"/>
      <c r="D107" s="193"/>
      <c r="E107" s="193"/>
      <c r="F107" s="193"/>
      <c r="G107" s="193"/>
      <c r="H107" s="193"/>
      <c r="I107" s="193"/>
      <c r="J107" s="193"/>
      <c r="K107" s="193"/>
      <c r="L107" s="193"/>
      <c r="M107" s="193"/>
      <c r="N107" s="193"/>
      <c r="O107" s="193"/>
      <c r="P107" s="193"/>
      <c r="Q107" s="194"/>
      <c r="R107" s="195"/>
      <c r="S107" s="196"/>
      <c r="T107" s="35"/>
      <c r="U107" s="218"/>
      <c r="V107" s="219"/>
      <c r="W107" s="220"/>
      <c r="X107" s="221" t="str">
        <f t="shared" si="13"/>
        <v/>
      </c>
      <c r="Y107" s="222"/>
      <c r="Z107" s="223"/>
      <c r="AA107" s="203"/>
      <c r="AB107" s="204"/>
      <c r="AD107" s="60" t="str">
        <f t="shared" si="14"/>
        <v/>
      </c>
      <c r="AE107" s="36"/>
      <c r="AF107" s="37"/>
      <c r="AG107" s="30"/>
      <c r="AH107" s="30"/>
      <c r="AI107" s="30"/>
    </row>
    <row r="108" spans="1:35" s="32" customFormat="1" ht="11.25" customHeight="1">
      <c r="A108" s="3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7" t="s">
        <v>37</v>
      </c>
      <c r="X108" s="189">
        <f>SUM(X86:Z107)</f>
        <v>0</v>
      </c>
      <c r="Y108" s="190"/>
      <c r="Z108" s="190"/>
      <c r="AA108" s="28" t="s">
        <v>36</v>
      </c>
      <c r="AB108" s="214"/>
      <c r="AD108" s="63"/>
      <c r="AE108" s="36"/>
      <c r="AF108" s="37"/>
      <c r="AG108" s="30"/>
      <c r="AH108" s="30"/>
      <c r="AI108" s="30"/>
    </row>
    <row r="109" spans="1:35" s="32" customFormat="1" ht="11.25" customHeight="1">
      <c r="A109" s="3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7" t="s">
        <v>38</v>
      </c>
      <c r="X109" s="216">
        <f>X82+X108</f>
        <v>0</v>
      </c>
      <c r="Y109" s="217"/>
      <c r="Z109" s="217"/>
      <c r="AA109" s="28" t="s">
        <v>36</v>
      </c>
      <c r="AB109" s="215"/>
      <c r="AD109" s="63"/>
      <c r="AE109" s="36"/>
      <c r="AF109" s="37"/>
      <c r="AG109" s="30"/>
      <c r="AH109" s="30"/>
      <c r="AI109" s="30"/>
    </row>
    <row r="110" spans="1:35" s="32" customFormat="1" ht="19.5" customHeight="1">
      <c r="A110" s="3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9"/>
      <c r="AD110" s="63"/>
      <c r="AE110" s="36"/>
      <c r="AF110" s="37"/>
      <c r="AG110" s="30"/>
      <c r="AH110" s="30"/>
      <c r="AI110" s="30"/>
    </row>
    <row r="111" spans="1:35" s="32" customFormat="1" ht="19.5" customHeight="1" thickBot="1">
      <c r="A111" s="30">
        <f>MAX(A$1:A110)+1</f>
        <v>5</v>
      </c>
      <c r="B111" s="137" t="str">
        <f>"内　　　訳 "&amp;DBCS(A111)</f>
        <v>内　　　訳 ５</v>
      </c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9"/>
      <c r="AD111" s="63"/>
      <c r="AE111" s="36"/>
      <c r="AF111" s="37"/>
      <c r="AG111" s="30"/>
      <c r="AH111" s="30"/>
      <c r="AI111" s="30"/>
    </row>
    <row r="112" spans="1:35" s="32" customFormat="1" ht="19.5" customHeight="1">
      <c r="A112" s="30"/>
      <c r="B112" s="191" t="s">
        <v>32</v>
      </c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2"/>
      <c r="R112" s="144" t="s">
        <v>27</v>
      </c>
      <c r="S112" s="142"/>
      <c r="T112" s="64" t="s">
        <v>100</v>
      </c>
      <c r="U112" s="144" t="s">
        <v>29</v>
      </c>
      <c r="V112" s="141"/>
      <c r="W112" s="145"/>
      <c r="X112" s="146" t="s">
        <v>28</v>
      </c>
      <c r="Y112" s="147"/>
      <c r="Z112" s="148"/>
      <c r="AA112" s="140" t="s">
        <v>101</v>
      </c>
      <c r="AB112" s="149"/>
      <c r="AC112" s="32" t="str">
        <f>IF(COUNTA(B113:W134,AA113:AB134)&gt;0,A111,"")</f>
        <v/>
      </c>
      <c r="AD112" s="63"/>
      <c r="AE112" s="36"/>
      <c r="AF112" s="37"/>
      <c r="AG112" s="30"/>
      <c r="AH112" s="30"/>
      <c r="AI112" s="30"/>
    </row>
    <row r="113" spans="1:35" s="32" customFormat="1" ht="19.5" customHeight="1">
      <c r="A113" s="30">
        <f t="shared" ref="A113:A134" si="15">IF(X113="",0,1)</f>
        <v>0</v>
      </c>
      <c r="B113" s="211"/>
      <c r="C113" s="212"/>
      <c r="D113" s="212"/>
      <c r="E113" s="212"/>
      <c r="F113" s="212"/>
      <c r="G113" s="212"/>
      <c r="H113" s="212"/>
      <c r="I113" s="212"/>
      <c r="J113" s="212"/>
      <c r="K113" s="212"/>
      <c r="L113" s="212"/>
      <c r="M113" s="212"/>
      <c r="N113" s="212"/>
      <c r="O113" s="212"/>
      <c r="P113" s="212"/>
      <c r="Q113" s="213"/>
      <c r="R113" s="109"/>
      <c r="S113" s="110"/>
      <c r="T113" s="34"/>
      <c r="U113" s="205"/>
      <c r="V113" s="206"/>
      <c r="W113" s="207"/>
      <c r="X113" s="208" t="str">
        <f t="shared" ref="X113:X134" si="16">IF(OR(R113="",U113=""),"",R113*U113)</f>
        <v/>
      </c>
      <c r="Y113" s="209"/>
      <c r="Z113" s="210"/>
      <c r="AA113" s="117"/>
      <c r="AB113" s="118"/>
      <c r="AD113" s="60" t="str">
        <f t="shared" ref="AD113:AD134" si="17">IF(AND(NOT(X113=""),AA113=""),"←「税区分」を選択してください","")</f>
        <v/>
      </c>
      <c r="AE113" s="36"/>
      <c r="AF113" s="37"/>
      <c r="AG113" s="30"/>
      <c r="AH113" s="30"/>
      <c r="AI113" s="30"/>
    </row>
    <row r="114" spans="1:35" s="32" customFormat="1" ht="19.5" customHeight="1">
      <c r="A114" s="30">
        <f t="shared" si="15"/>
        <v>0</v>
      </c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8"/>
      <c r="R114" s="109"/>
      <c r="S114" s="110"/>
      <c r="T114" s="34"/>
      <c r="U114" s="205"/>
      <c r="V114" s="206"/>
      <c r="W114" s="207"/>
      <c r="X114" s="208" t="str">
        <f t="shared" si="16"/>
        <v/>
      </c>
      <c r="Y114" s="209"/>
      <c r="Z114" s="210"/>
      <c r="AA114" s="117"/>
      <c r="AB114" s="118"/>
      <c r="AD114" s="60" t="str">
        <f t="shared" si="17"/>
        <v/>
      </c>
      <c r="AE114" s="36"/>
      <c r="AF114" s="37"/>
      <c r="AG114" s="30"/>
      <c r="AH114" s="30"/>
      <c r="AI114" s="30"/>
    </row>
    <row r="115" spans="1:35" s="32" customFormat="1" ht="19.5" customHeight="1">
      <c r="A115" s="30">
        <f t="shared" si="15"/>
        <v>0</v>
      </c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8"/>
      <c r="R115" s="109"/>
      <c r="S115" s="110"/>
      <c r="T115" s="34"/>
      <c r="U115" s="205"/>
      <c r="V115" s="206"/>
      <c r="W115" s="207"/>
      <c r="X115" s="208" t="str">
        <f t="shared" si="16"/>
        <v/>
      </c>
      <c r="Y115" s="209"/>
      <c r="Z115" s="210"/>
      <c r="AA115" s="117"/>
      <c r="AB115" s="118"/>
      <c r="AD115" s="60" t="str">
        <f t="shared" si="17"/>
        <v/>
      </c>
      <c r="AE115" s="36"/>
      <c r="AF115" s="37"/>
      <c r="AG115" s="30"/>
      <c r="AH115" s="30"/>
      <c r="AI115" s="30"/>
    </row>
    <row r="116" spans="1:35" s="32" customFormat="1" ht="19.5" customHeight="1">
      <c r="A116" s="30">
        <f t="shared" si="15"/>
        <v>0</v>
      </c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8"/>
      <c r="R116" s="109"/>
      <c r="S116" s="110"/>
      <c r="T116" s="34"/>
      <c r="U116" s="205"/>
      <c r="V116" s="206"/>
      <c r="W116" s="207"/>
      <c r="X116" s="208" t="str">
        <f t="shared" si="16"/>
        <v/>
      </c>
      <c r="Y116" s="209"/>
      <c r="Z116" s="210"/>
      <c r="AA116" s="117"/>
      <c r="AB116" s="118"/>
      <c r="AD116" s="60" t="str">
        <f t="shared" si="17"/>
        <v/>
      </c>
      <c r="AE116" s="36"/>
      <c r="AF116" s="37"/>
      <c r="AG116" s="30"/>
      <c r="AH116" s="30"/>
      <c r="AI116" s="30"/>
    </row>
    <row r="117" spans="1:35" s="32" customFormat="1" ht="19.5" customHeight="1">
      <c r="A117" s="30">
        <f t="shared" si="15"/>
        <v>0</v>
      </c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8"/>
      <c r="R117" s="109"/>
      <c r="S117" s="110"/>
      <c r="T117" s="34"/>
      <c r="U117" s="205"/>
      <c r="V117" s="206"/>
      <c r="W117" s="207"/>
      <c r="X117" s="208" t="str">
        <f t="shared" si="16"/>
        <v/>
      </c>
      <c r="Y117" s="209"/>
      <c r="Z117" s="210"/>
      <c r="AA117" s="117"/>
      <c r="AB117" s="118"/>
      <c r="AD117" s="60" t="str">
        <f t="shared" si="17"/>
        <v/>
      </c>
      <c r="AE117" s="36"/>
      <c r="AF117" s="37"/>
      <c r="AG117" s="30"/>
      <c r="AH117" s="30"/>
      <c r="AI117" s="30"/>
    </row>
    <row r="118" spans="1:35" s="32" customFormat="1" ht="19.5" customHeight="1">
      <c r="A118" s="30">
        <f t="shared" si="15"/>
        <v>0</v>
      </c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8"/>
      <c r="R118" s="109"/>
      <c r="S118" s="110"/>
      <c r="T118" s="34"/>
      <c r="U118" s="205"/>
      <c r="V118" s="206"/>
      <c r="W118" s="207"/>
      <c r="X118" s="208" t="str">
        <f t="shared" si="16"/>
        <v/>
      </c>
      <c r="Y118" s="209"/>
      <c r="Z118" s="210"/>
      <c r="AA118" s="117"/>
      <c r="AB118" s="118"/>
      <c r="AD118" s="60" t="str">
        <f t="shared" si="17"/>
        <v/>
      </c>
      <c r="AE118" s="36"/>
      <c r="AF118" s="37"/>
      <c r="AG118" s="30"/>
      <c r="AH118" s="30"/>
      <c r="AI118" s="30"/>
    </row>
    <row r="119" spans="1:35" s="32" customFormat="1" ht="19.5" customHeight="1">
      <c r="A119" s="30">
        <f t="shared" si="15"/>
        <v>0</v>
      </c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8"/>
      <c r="R119" s="109"/>
      <c r="S119" s="110"/>
      <c r="T119" s="34"/>
      <c r="U119" s="205"/>
      <c r="V119" s="206"/>
      <c r="W119" s="207"/>
      <c r="X119" s="208" t="str">
        <f t="shared" si="16"/>
        <v/>
      </c>
      <c r="Y119" s="209"/>
      <c r="Z119" s="210"/>
      <c r="AA119" s="117"/>
      <c r="AB119" s="118"/>
      <c r="AD119" s="60" t="str">
        <f t="shared" si="17"/>
        <v/>
      </c>
      <c r="AE119" s="36"/>
      <c r="AF119" s="37"/>
      <c r="AG119" s="30"/>
      <c r="AH119" s="30"/>
      <c r="AI119" s="30"/>
    </row>
    <row r="120" spans="1:35" s="32" customFormat="1" ht="19.5" customHeight="1">
      <c r="A120" s="30">
        <f t="shared" si="15"/>
        <v>0</v>
      </c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8"/>
      <c r="R120" s="109"/>
      <c r="S120" s="110"/>
      <c r="T120" s="34"/>
      <c r="U120" s="205"/>
      <c r="V120" s="206"/>
      <c r="W120" s="207"/>
      <c r="X120" s="208" t="str">
        <f t="shared" si="16"/>
        <v/>
      </c>
      <c r="Y120" s="209"/>
      <c r="Z120" s="210"/>
      <c r="AA120" s="117"/>
      <c r="AB120" s="118"/>
      <c r="AD120" s="60" t="str">
        <f t="shared" si="17"/>
        <v/>
      </c>
      <c r="AE120" s="36"/>
      <c r="AF120" s="37"/>
      <c r="AG120" s="30"/>
      <c r="AH120" s="30"/>
      <c r="AI120" s="30"/>
    </row>
    <row r="121" spans="1:35" s="32" customFormat="1" ht="19.5" customHeight="1">
      <c r="A121" s="30">
        <f t="shared" si="15"/>
        <v>0</v>
      </c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8"/>
      <c r="R121" s="109"/>
      <c r="S121" s="110"/>
      <c r="T121" s="34"/>
      <c r="U121" s="205"/>
      <c r="V121" s="206"/>
      <c r="W121" s="207"/>
      <c r="X121" s="208" t="str">
        <f t="shared" si="16"/>
        <v/>
      </c>
      <c r="Y121" s="209"/>
      <c r="Z121" s="210"/>
      <c r="AA121" s="117"/>
      <c r="AB121" s="118"/>
      <c r="AD121" s="60" t="str">
        <f t="shared" si="17"/>
        <v/>
      </c>
      <c r="AE121" s="36"/>
      <c r="AF121" s="37"/>
      <c r="AG121" s="30"/>
      <c r="AH121" s="30"/>
      <c r="AI121" s="30"/>
    </row>
    <row r="122" spans="1:35" s="32" customFormat="1" ht="19.5" customHeight="1">
      <c r="A122" s="30">
        <f t="shared" si="15"/>
        <v>0</v>
      </c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8"/>
      <c r="R122" s="109"/>
      <c r="S122" s="110"/>
      <c r="T122" s="34"/>
      <c r="U122" s="205"/>
      <c r="V122" s="206"/>
      <c r="W122" s="207"/>
      <c r="X122" s="208" t="str">
        <f t="shared" si="16"/>
        <v/>
      </c>
      <c r="Y122" s="209"/>
      <c r="Z122" s="210"/>
      <c r="AA122" s="117"/>
      <c r="AB122" s="118"/>
      <c r="AD122" s="60" t="str">
        <f t="shared" si="17"/>
        <v/>
      </c>
      <c r="AE122" s="36"/>
      <c r="AF122" s="37"/>
      <c r="AG122" s="30"/>
      <c r="AH122" s="30"/>
      <c r="AI122" s="30"/>
    </row>
    <row r="123" spans="1:35" s="32" customFormat="1" ht="19.5" customHeight="1">
      <c r="A123" s="30">
        <f t="shared" si="15"/>
        <v>0</v>
      </c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8"/>
      <c r="R123" s="109"/>
      <c r="S123" s="110"/>
      <c r="T123" s="34"/>
      <c r="U123" s="205"/>
      <c r="V123" s="206"/>
      <c r="W123" s="207"/>
      <c r="X123" s="208" t="str">
        <f t="shared" si="16"/>
        <v/>
      </c>
      <c r="Y123" s="209"/>
      <c r="Z123" s="210"/>
      <c r="AA123" s="117"/>
      <c r="AB123" s="118"/>
      <c r="AD123" s="60" t="str">
        <f t="shared" si="17"/>
        <v/>
      </c>
      <c r="AE123" s="36"/>
      <c r="AF123" s="37"/>
      <c r="AG123" s="30"/>
      <c r="AH123" s="30"/>
      <c r="AI123" s="30"/>
    </row>
    <row r="124" spans="1:35" s="32" customFormat="1" ht="19.5" customHeight="1">
      <c r="A124" s="30">
        <f t="shared" si="15"/>
        <v>0</v>
      </c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8"/>
      <c r="R124" s="109"/>
      <c r="S124" s="110"/>
      <c r="T124" s="34"/>
      <c r="U124" s="205"/>
      <c r="V124" s="206"/>
      <c r="W124" s="207"/>
      <c r="X124" s="208" t="str">
        <f t="shared" si="16"/>
        <v/>
      </c>
      <c r="Y124" s="209"/>
      <c r="Z124" s="210"/>
      <c r="AA124" s="117"/>
      <c r="AB124" s="118"/>
      <c r="AD124" s="60" t="str">
        <f t="shared" si="17"/>
        <v/>
      </c>
      <c r="AE124" s="36"/>
      <c r="AF124" s="37"/>
      <c r="AG124" s="30"/>
      <c r="AH124" s="30"/>
      <c r="AI124" s="30"/>
    </row>
    <row r="125" spans="1:35" s="32" customFormat="1" ht="19.5" customHeight="1">
      <c r="A125" s="30">
        <f t="shared" si="15"/>
        <v>0</v>
      </c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8"/>
      <c r="R125" s="109"/>
      <c r="S125" s="110"/>
      <c r="T125" s="34"/>
      <c r="U125" s="205"/>
      <c r="V125" s="206"/>
      <c r="W125" s="207"/>
      <c r="X125" s="208" t="str">
        <f t="shared" si="16"/>
        <v/>
      </c>
      <c r="Y125" s="209"/>
      <c r="Z125" s="210"/>
      <c r="AA125" s="117"/>
      <c r="AB125" s="118"/>
      <c r="AD125" s="60" t="str">
        <f t="shared" si="17"/>
        <v/>
      </c>
      <c r="AE125" s="36"/>
      <c r="AF125" s="37"/>
      <c r="AG125" s="30"/>
      <c r="AH125" s="30"/>
      <c r="AI125" s="30"/>
    </row>
    <row r="126" spans="1:35" s="32" customFormat="1" ht="19.5" customHeight="1">
      <c r="A126" s="30">
        <f t="shared" si="15"/>
        <v>0</v>
      </c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8"/>
      <c r="R126" s="109"/>
      <c r="S126" s="110"/>
      <c r="T126" s="34"/>
      <c r="U126" s="205"/>
      <c r="V126" s="206"/>
      <c r="W126" s="207"/>
      <c r="X126" s="208" t="str">
        <f t="shared" si="16"/>
        <v/>
      </c>
      <c r="Y126" s="209"/>
      <c r="Z126" s="210"/>
      <c r="AA126" s="117"/>
      <c r="AB126" s="118"/>
      <c r="AD126" s="60" t="str">
        <f t="shared" si="17"/>
        <v/>
      </c>
      <c r="AE126" s="36"/>
      <c r="AF126" s="37"/>
      <c r="AG126" s="30"/>
      <c r="AH126" s="30"/>
      <c r="AI126" s="30"/>
    </row>
    <row r="127" spans="1:35" s="32" customFormat="1" ht="19.5" customHeight="1">
      <c r="A127" s="30">
        <f t="shared" si="15"/>
        <v>0</v>
      </c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8"/>
      <c r="R127" s="109"/>
      <c r="S127" s="110"/>
      <c r="T127" s="34"/>
      <c r="U127" s="205"/>
      <c r="V127" s="206"/>
      <c r="W127" s="207"/>
      <c r="X127" s="208" t="str">
        <f t="shared" si="16"/>
        <v/>
      </c>
      <c r="Y127" s="209"/>
      <c r="Z127" s="210"/>
      <c r="AA127" s="117"/>
      <c r="AB127" s="118"/>
      <c r="AD127" s="60" t="str">
        <f t="shared" si="17"/>
        <v/>
      </c>
      <c r="AE127" s="36"/>
      <c r="AF127" s="37"/>
      <c r="AG127" s="30"/>
      <c r="AH127" s="30"/>
      <c r="AI127" s="30"/>
    </row>
    <row r="128" spans="1:35" s="32" customFormat="1" ht="19.5" customHeight="1">
      <c r="A128" s="30">
        <f t="shared" si="15"/>
        <v>0</v>
      </c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8"/>
      <c r="R128" s="109"/>
      <c r="S128" s="110"/>
      <c r="T128" s="34"/>
      <c r="U128" s="205"/>
      <c r="V128" s="206"/>
      <c r="W128" s="207"/>
      <c r="X128" s="208" t="str">
        <f t="shared" si="16"/>
        <v/>
      </c>
      <c r="Y128" s="209"/>
      <c r="Z128" s="210"/>
      <c r="AA128" s="117"/>
      <c r="AB128" s="118"/>
      <c r="AD128" s="60" t="str">
        <f t="shared" si="17"/>
        <v/>
      </c>
      <c r="AE128" s="36"/>
      <c r="AF128" s="37"/>
      <c r="AG128" s="30"/>
      <c r="AH128" s="30"/>
      <c r="AI128" s="30"/>
    </row>
    <row r="129" spans="1:35" s="32" customFormat="1" ht="19.5" customHeight="1">
      <c r="A129" s="30">
        <f t="shared" si="15"/>
        <v>0</v>
      </c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8"/>
      <c r="R129" s="109"/>
      <c r="S129" s="110"/>
      <c r="T129" s="34"/>
      <c r="U129" s="205"/>
      <c r="V129" s="206"/>
      <c r="W129" s="207"/>
      <c r="X129" s="208" t="str">
        <f t="shared" si="16"/>
        <v/>
      </c>
      <c r="Y129" s="209"/>
      <c r="Z129" s="210"/>
      <c r="AA129" s="117"/>
      <c r="AB129" s="118"/>
      <c r="AD129" s="60" t="str">
        <f t="shared" si="17"/>
        <v/>
      </c>
      <c r="AE129" s="36"/>
      <c r="AF129" s="37"/>
      <c r="AG129" s="30"/>
      <c r="AH129" s="30"/>
      <c r="AI129" s="30"/>
    </row>
    <row r="130" spans="1:35" s="32" customFormat="1" ht="19.5" customHeight="1">
      <c r="A130" s="30">
        <f t="shared" si="15"/>
        <v>0</v>
      </c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8"/>
      <c r="R130" s="109"/>
      <c r="S130" s="110"/>
      <c r="T130" s="34"/>
      <c r="U130" s="205"/>
      <c r="V130" s="206"/>
      <c r="W130" s="207"/>
      <c r="X130" s="208" t="str">
        <f t="shared" si="16"/>
        <v/>
      </c>
      <c r="Y130" s="209"/>
      <c r="Z130" s="210"/>
      <c r="AA130" s="117"/>
      <c r="AB130" s="118"/>
      <c r="AD130" s="60" t="str">
        <f t="shared" si="17"/>
        <v/>
      </c>
      <c r="AE130" s="36"/>
      <c r="AF130" s="37"/>
      <c r="AG130" s="30"/>
      <c r="AH130" s="30"/>
      <c r="AI130" s="30"/>
    </row>
    <row r="131" spans="1:35" s="32" customFormat="1" ht="19.5" customHeight="1">
      <c r="A131" s="30">
        <f t="shared" si="15"/>
        <v>0</v>
      </c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8"/>
      <c r="R131" s="109"/>
      <c r="S131" s="110"/>
      <c r="T131" s="34"/>
      <c r="U131" s="205"/>
      <c r="V131" s="206"/>
      <c r="W131" s="207"/>
      <c r="X131" s="208" t="str">
        <f t="shared" si="16"/>
        <v/>
      </c>
      <c r="Y131" s="209"/>
      <c r="Z131" s="210"/>
      <c r="AA131" s="117"/>
      <c r="AB131" s="118"/>
      <c r="AD131" s="60" t="str">
        <f t="shared" si="17"/>
        <v/>
      </c>
      <c r="AE131" s="36"/>
      <c r="AF131" s="37"/>
      <c r="AG131" s="30"/>
      <c r="AH131" s="30"/>
      <c r="AI131" s="30"/>
    </row>
    <row r="132" spans="1:35" s="32" customFormat="1" ht="19.5" customHeight="1">
      <c r="A132" s="30">
        <f t="shared" si="15"/>
        <v>0</v>
      </c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8"/>
      <c r="R132" s="109"/>
      <c r="S132" s="110"/>
      <c r="T132" s="34"/>
      <c r="U132" s="205"/>
      <c r="V132" s="206"/>
      <c r="W132" s="207"/>
      <c r="X132" s="208" t="str">
        <f t="shared" si="16"/>
        <v/>
      </c>
      <c r="Y132" s="209"/>
      <c r="Z132" s="210"/>
      <c r="AA132" s="117"/>
      <c r="AB132" s="118"/>
      <c r="AD132" s="60" t="str">
        <f t="shared" si="17"/>
        <v/>
      </c>
      <c r="AE132" s="36"/>
      <c r="AF132" s="37"/>
      <c r="AG132" s="30"/>
      <c r="AH132" s="30"/>
      <c r="AI132" s="30"/>
    </row>
    <row r="133" spans="1:35" s="32" customFormat="1" ht="19.5" customHeight="1">
      <c r="A133" s="30">
        <f t="shared" si="15"/>
        <v>0</v>
      </c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8"/>
      <c r="R133" s="109"/>
      <c r="S133" s="110"/>
      <c r="T133" s="34"/>
      <c r="U133" s="205"/>
      <c r="V133" s="206"/>
      <c r="W133" s="207"/>
      <c r="X133" s="208" t="str">
        <f t="shared" si="16"/>
        <v/>
      </c>
      <c r="Y133" s="209"/>
      <c r="Z133" s="210"/>
      <c r="AA133" s="117"/>
      <c r="AB133" s="118"/>
      <c r="AD133" s="60" t="str">
        <f t="shared" si="17"/>
        <v/>
      </c>
      <c r="AE133" s="36"/>
      <c r="AF133" s="37"/>
      <c r="AG133" s="30"/>
      <c r="AH133" s="30"/>
      <c r="AI133" s="30"/>
    </row>
    <row r="134" spans="1:35" s="32" customFormat="1" ht="19.5" customHeight="1" thickBot="1">
      <c r="A134" s="30">
        <f t="shared" si="15"/>
        <v>0</v>
      </c>
      <c r="B134" s="192"/>
      <c r="C134" s="193"/>
      <c r="D134" s="193"/>
      <c r="E134" s="193"/>
      <c r="F134" s="193"/>
      <c r="G134" s="193"/>
      <c r="H134" s="193"/>
      <c r="I134" s="193"/>
      <c r="J134" s="193"/>
      <c r="K134" s="193"/>
      <c r="L134" s="193"/>
      <c r="M134" s="193"/>
      <c r="N134" s="193"/>
      <c r="O134" s="193"/>
      <c r="P134" s="193"/>
      <c r="Q134" s="194"/>
      <c r="R134" s="195"/>
      <c r="S134" s="196"/>
      <c r="T134" s="35"/>
      <c r="U134" s="218"/>
      <c r="V134" s="219"/>
      <c r="W134" s="220"/>
      <c r="X134" s="221" t="str">
        <f t="shared" si="16"/>
        <v/>
      </c>
      <c r="Y134" s="222"/>
      <c r="Z134" s="223"/>
      <c r="AA134" s="203"/>
      <c r="AB134" s="204"/>
      <c r="AD134" s="60" t="str">
        <f t="shared" si="17"/>
        <v/>
      </c>
      <c r="AE134" s="36"/>
      <c r="AF134" s="37"/>
      <c r="AG134" s="30"/>
      <c r="AH134" s="30"/>
      <c r="AI134" s="30"/>
    </row>
    <row r="135" spans="1:35" s="32" customFormat="1" ht="11.25" customHeight="1">
      <c r="A135" s="3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7" t="s">
        <v>37</v>
      </c>
      <c r="X135" s="189">
        <f>SUM(X113:Z134)</f>
        <v>0</v>
      </c>
      <c r="Y135" s="190"/>
      <c r="Z135" s="190"/>
      <c r="AA135" s="28" t="s">
        <v>36</v>
      </c>
      <c r="AB135" s="214"/>
      <c r="AD135" s="63"/>
      <c r="AE135" s="36"/>
      <c r="AF135" s="37"/>
      <c r="AG135" s="30"/>
      <c r="AH135" s="30"/>
      <c r="AI135" s="30"/>
    </row>
    <row r="136" spans="1:35" s="32" customFormat="1" ht="11.25" customHeight="1">
      <c r="A136" s="3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7" t="s">
        <v>38</v>
      </c>
      <c r="X136" s="216">
        <f>X109+X135</f>
        <v>0</v>
      </c>
      <c r="Y136" s="217"/>
      <c r="Z136" s="217"/>
      <c r="AA136" s="28" t="s">
        <v>36</v>
      </c>
      <c r="AB136" s="215"/>
      <c r="AD136" s="63"/>
      <c r="AE136" s="36"/>
      <c r="AF136" s="37"/>
      <c r="AG136" s="30"/>
      <c r="AH136" s="30"/>
      <c r="AI136" s="30"/>
    </row>
    <row r="137" spans="1:35" s="32" customFormat="1" ht="19.5" customHeight="1">
      <c r="A137" s="3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9"/>
      <c r="AD137" s="63"/>
      <c r="AE137" s="36"/>
      <c r="AF137" s="37"/>
      <c r="AG137" s="30"/>
      <c r="AH137" s="30"/>
      <c r="AI137" s="30"/>
    </row>
    <row r="138" spans="1:35" s="32" customFormat="1" ht="19.5" customHeight="1" thickBot="1">
      <c r="A138" s="30">
        <f>MAX(A$1:A137)+1</f>
        <v>6</v>
      </c>
      <c r="B138" s="137" t="str">
        <f>"内　　　訳 "&amp;DBCS(A138)</f>
        <v>内　　　訳 ６</v>
      </c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9"/>
      <c r="AD138" s="63"/>
      <c r="AE138" s="36"/>
      <c r="AF138" s="37"/>
      <c r="AG138" s="30"/>
      <c r="AH138" s="30"/>
      <c r="AI138" s="30"/>
    </row>
    <row r="139" spans="1:35" s="32" customFormat="1" ht="19.5" customHeight="1">
      <c r="A139" s="30"/>
      <c r="B139" s="191" t="s">
        <v>32</v>
      </c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2"/>
      <c r="R139" s="144" t="s">
        <v>27</v>
      </c>
      <c r="S139" s="142"/>
      <c r="T139" s="64" t="s">
        <v>100</v>
      </c>
      <c r="U139" s="144" t="s">
        <v>29</v>
      </c>
      <c r="V139" s="141"/>
      <c r="W139" s="145"/>
      <c r="X139" s="146" t="s">
        <v>28</v>
      </c>
      <c r="Y139" s="147"/>
      <c r="Z139" s="148"/>
      <c r="AA139" s="140" t="s">
        <v>101</v>
      </c>
      <c r="AB139" s="149"/>
      <c r="AC139" s="32" t="str">
        <f>IF(COUNTA(B140:W161,AA140:AB161)&gt;0,A138,"")</f>
        <v/>
      </c>
      <c r="AD139" s="63"/>
      <c r="AE139" s="36"/>
      <c r="AF139" s="37"/>
      <c r="AG139" s="30"/>
      <c r="AH139" s="30"/>
      <c r="AI139" s="30"/>
    </row>
    <row r="140" spans="1:35" s="32" customFormat="1" ht="19.5" customHeight="1">
      <c r="A140" s="30">
        <f t="shared" ref="A140:A161" si="18">IF(X140="",0,1)</f>
        <v>0</v>
      </c>
      <c r="B140" s="211"/>
      <c r="C140" s="212"/>
      <c r="D140" s="212"/>
      <c r="E140" s="212"/>
      <c r="F140" s="212"/>
      <c r="G140" s="212"/>
      <c r="H140" s="212"/>
      <c r="I140" s="212"/>
      <c r="J140" s="212"/>
      <c r="K140" s="212"/>
      <c r="L140" s="212"/>
      <c r="M140" s="212"/>
      <c r="N140" s="212"/>
      <c r="O140" s="212"/>
      <c r="P140" s="212"/>
      <c r="Q140" s="213"/>
      <c r="R140" s="109"/>
      <c r="S140" s="110"/>
      <c r="T140" s="34"/>
      <c r="U140" s="205"/>
      <c r="V140" s="206"/>
      <c r="W140" s="207"/>
      <c r="X140" s="208" t="str">
        <f t="shared" ref="X140:X161" si="19">IF(OR(R140="",U140=""),"",R140*U140)</f>
        <v/>
      </c>
      <c r="Y140" s="209"/>
      <c r="Z140" s="210"/>
      <c r="AA140" s="117"/>
      <c r="AB140" s="118"/>
      <c r="AD140" s="60" t="str">
        <f t="shared" ref="AD140:AD161" si="20">IF(AND(NOT(X140=""),AA140=""),"←「税区分」を選択してください","")</f>
        <v/>
      </c>
      <c r="AE140" s="36"/>
      <c r="AF140" s="37"/>
      <c r="AG140" s="30"/>
      <c r="AH140" s="30"/>
      <c r="AI140" s="30"/>
    </row>
    <row r="141" spans="1:35" s="32" customFormat="1" ht="19.5" customHeight="1">
      <c r="A141" s="30">
        <f t="shared" si="18"/>
        <v>0</v>
      </c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8"/>
      <c r="R141" s="109"/>
      <c r="S141" s="110"/>
      <c r="T141" s="34"/>
      <c r="U141" s="205"/>
      <c r="V141" s="206"/>
      <c r="W141" s="207"/>
      <c r="X141" s="208" t="str">
        <f t="shared" si="19"/>
        <v/>
      </c>
      <c r="Y141" s="209"/>
      <c r="Z141" s="210"/>
      <c r="AA141" s="117"/>
      <c r="AB141" s="118"/>
      <c r="AD141" s="60" t="str">
        <f t="shared" si="20"/>
        <v/>
      </c>
      <c r="AE141" s="36"/>
      <c r="AF141" s="37"/>
      <c r="AG141" s="30"/>
      <c r="AH141" s="30"/>
      <c r="AI141" s="30"/>
    </row>
    <row r="142" spans="1:35" s="32" customFormat="1" ht="19.5" customHeight="1">
      <c r="A142" s="30">
        <f t="shared" si="18"/>
        <v>0</v>
      </c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8"/>
      <c r="R142" s="109"/>
      <c r="S142" s="110"/>
      <c r="T142" s="34"/>
      <c r="U142" s="205"/>
      <c r="V142" s="206"/>
      <c r="W142" s="207"/>
      <c r="X142" s="208" t="str">
        <f t="shared" si="19"/>
        <v/>
      </c>
      <c r="Y142" s="209"/>
      <c r="Z142" s="210"/>
      <c r="AA142" s="117"/>
      <c r="AB142" s="118"/>
      <c r="AD142" s="60" t="str">
        <f t="shared" si="20"/>
        <v/>
      </c>
      <c r="AE142" s="36"/>
      <c r="AF142" s="37"/>
      <c r="AG142" s="30"/>
      <c r="AH142" s="30"/>
      <c r="AI142" s="30"/>
    </row>
    <row r="143" spans="1:35" s="32" customFormat="1" ht="19.5" customHeight="1">
      <c r="A143" s="30">
        <f t="shared" si="18"/>
        <v>0</v>
      </c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8"/>
      <c r="R143" s="109"/>
      <c r="S143" s="110"/>
      <c r="T143" s="34"/>
      <c r="U143" s="205"/>
      <c r="V143" s="206"/>
      <c r="W143" s="207"/>
      <c r="X143" s="208" t="str">
        <f t="shared" si="19"/>
        <v/>
      </c>
      <c r="Y143" s="209"/>
      <c r="Z143" s="210"/>
      <c r="AA143" s="117"/>
      <c r="AB143" s="118"/>
      <c r="AD143" s="60" t="str">
        <f t="shared" si="20"/>
        <v/>
      </c>
      <c r="AE143" s="36"/>
      <c r="AF143" s="37"/>
      <c r="AG143" s="30"/>
      <c r="AH143" s="30"/>
      <c r="AI143" s="30"/>
    </row>
    <row r="144" spans="1:35" s="32" customFormat="1" ht="19.5" customHeight="1">
      <c r="A144" s="30">
        <f t="shared" si="18"/>
        <v>0</v>
      </c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8"/>
      <c r="R144" s="109"/>
      <c r="S144" s="110"/>
      <c r="T144" s="34"/>
      <c r="U144" s="205"/>
      <c r="V144" s="206"/>
      <c r="W144" s="207"/>
      <c r="X144" s="208" t="str">
        <f t="shared" si="19"/>
        <v/>
      </c>
      <c r="Y144" s="209"/>
      <c r="Z144" s="210"/>
      <c r="AA144" s="117"/>
      <c r="AB144" s="118"/>
      <c r="AD144" s="60" t="str">
        <f t="shared" si="20"/>
        <v/>
      </c>
      <c r="AE144" s="36"/>
      <c r="AF144" s="37"/>
      <c r="AG144" s="30"/>
      <c r="AH144" s="30"/>
      <c r="AI144" s="30"/>
    </row>
    <row r="145" spans="1:35" s="32" customFormat="1" ht="19.5" customHeight="1">
      <c r="A145" s="30">
        <f t="shared" si="18"/>
        <v>0</v>
      </c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8"/>
      <c r="R145" s="109"/>
      <c r="S145" s="110"/>
      <c r="T145" s="34"/>
      <c r="U145" s="205"/>
      <c r="V145" s="206"/>
      <c r="W145" s="207"/>
      <c r="X145" s="208" t="str">
        <f t="shared" si="19"/>
        <v/>
      </c>
      <c r="Y145" s="209"/>
      <c r="Z145" s="210"/>
      <c r="AA145" s="117"/>
      <c r="AB145" s="118"/>
      <c r="AD145" s="60" t="str">
        <f t="shared" si="20"/>
        <v/>
      </c>
      <c r="AE145" s="36"/>
      <c r="AF145" s="37"/>
      <c r="AG145" s="30"/>
      <c r="AH145" s="30"/>
      <c r="AI145" s="30"/>
    </row>
    <row r="146" spans="1:35" s="32" customFormat="1" ht="19.5" customHeight="1">
      <c r="A146" s="30">
        <f t="shared" si="18"/>
        <v>0</v>
      </c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8"/>
      <c r="R146" s="109"/>
      <c r="S146" s="110"/>
      <c r="T146" s="34"/>
      <c r="U146" s="205"/>
      <c r="V146" s="206"/>
      <c r="W146" s="207"/>
      <c r="X146" s="208" t="str">
        <f t="shared" si="19"/>
        <v/>
      </c>
      <c r="Y146" s="209"/>
      <c r="Z146" s="210"/>
      <c r="AA146" s="117"/>
      <c r="AB146" s="118"/>
      <c r="AD146" s="60" t="str">
        <f t="shared" si="20"/>
        <v/>
      </c>
      <c r="AE146" s="36"/>
      <c r="AF146" s="37"/>
      <c r="AG146" s="30"/>
      <c r="AH146" s="30"/>
      <c r="AI146" s="30"/>
    </row>
    <row r="147" spans="1:35" s="32" customFormat="1" ht="19.5" customHeight="1">
      <c r="A147" s="30">
        <f t="shared" si="18"/>
        <v>0</v>
      </c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8"/>
      <c r="R147" s="109"/>
      <c r="S147" s="110"/>
      <c r="T147" s="34"/>
      <c r="U147" s="205"/>
      <c r="V147" s="206"/>
      <c r="W147" s="207"/>
      <c r="X147" s="208" t="str">
        <f t="shared" si="19"/>
        <v/>
      </c>
      <c r="Y147" s="209"/>
      <c r="Z147" s="210"/>
      <c r="AA147" s="117"/>
      <c r="AB147" s="118"/>
      <c r="AD147" s="60" t="str">
        <f t="shared" si="20"/>
        <v/>
      </c>
      <c r="AE147" s="36"/>
      <c r="AF147" s="37"/>
      <c r="AG147" s="30"/>
      <c r="AH147" s="30"/>
      <c r="AI147" s="30"/>
    </row>
    <row r="148" spans="1:35" s="32" customFormat="1" ht="19.5" customHeight="1">
      <c r="A148" s="30">
        <f t="shared" si="18"/>
        <v>0</v>
      </c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8"/>
      <c r="R148" s="109"/>
      <c r="S148" s="110"/>
      <c r="T148" s="34"/>
      <c r="U148" s="205"/>
      <c r="V148" s="206"/>
      <c r="W148" s="207"/>
      <c r="X148" s="208" t="str">
        <f t="shared" si="19"/>
        <v/>
      </c>
      <c r="Y148" s="209"/>
      <c r="Z148" s="210"/>
      <c r="AA148" s="117"/>
      <c r="AB148" s="118"/>
      <c r="AD148" s="60" t="str">
        <f t="shared" si="20"/>
        <v/>
      </c>
      <c r="AE148" s="36"/>
      <c r="AF148" s="37"/>
      <c r="AG148" s="30"/>
      <c r="AH148" s="30"/>
      <c r="AI148" s="30"/>
    </row>
    <row r="149" spans="1:35" s="32" customFormat="1" ht="19.5" customHeight="1">
      <c r="A149" s="30">
        <f t="shared" si="18"/>
        <v>0</v>
      </c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8"/>
      <c r="R149" s="109"/>
      <c r="S149" s="110"/>
      <c r="T149" s="34"/>
      <c r="U149" s="205"/>
      <c r="V149" s="206"/>
      <c r="W149" s="207"/>
      <c r="X149" s="208" t="str">
        <f t="shared" si="19"/>
        <v/>
      </c>
      <c r="Y149" s="209"/>
      <c r="Z149" s="210"/>
      <c r="AA149" s="117"/>
      <c r="AB149" s="118"/>
      <c r="AD149" s="60" t="str">
        <f t="shared" si="20"/>
        <v/>
      </c>
      <c r="AE149" s="36"/>
      <c r="AF149" s="37"/>
      <c r="AG149" s="30"/>
      <c r="AH149" s="30"/>
      <c r="AI149" s="30"/>
    </row>
    <row r="150" spans="1:35" s="32" customFormat="1" ht="19.5" customHeight="1">
      <c r="A150" s="30">
        <f t="shared" si="18"/>
        <v>0</v>
      </c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8"/>
      <c r="R150" s="109"/>
      <c r="S150" s="110"/>
      <c r="T150" s="34"/>
      <c r="U150" s="205"/>
      <c r="V150" s="206"/>
      <c r="W150" s="207"/>
      <c r="X150" s="208" t="str">
        <f t="shared" si="19"/>
        <v/>
      </c>
      <c r="Y150" s="209"/>
      <c r="Z150" s="210"/>
      <c r="AA150" s="117"/>
      <c r="AB150" s="118"/>
      <c r="AD150" s="60" t="str">
        <f t="shared" si="20"/>
        <v/>
      </c>
      <c r="AE150" s="36"/>
      <c r="AF150" s="37"/>
      <c r="AG150" s="30"/>
      <c r="AH150" s="30"/>
      <c r="AI150" s="30"/>
    </row>
    <row r="151" spans="1:35" s="32" customFormat="1" ht="19.5" customHeight="1">
      <c r="A151" s="30">
        <f t="shared" si="18"/>
        <v>0</v>
      </c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8"/>
      <c r="R151" s="109"/>
      <c r="S151" s="110"/>
      <c r="T151" s="34"/>
      <c r="U151" s="205"/>
      <c r="V151" s="206"/>
      <c r="W151" s="207"/>
      <c r="X151" s="208" t="str">
        <f t="shared" si="19"/>
        <v/>
      </c>
      <c r="Y151" s="209"/>
      <c r="Z151" s="210"/>
      <c r="AA151" s="117"/>
      <c r="AB151" s="118"/>
      <c r="AD151" s="60" t="str">
        <f t="shared" si="20"/>
        <v/>
      </c>
      <c r="AE151" s="36"/>
      <c r="AF151" s="37"/>
      <c r="AG151" s="30"/>
      <c r="AH151" s="30"/>
      <c r="AI151" s="30"/>
    </row>
    <row r="152" spans="1:35" s="32" customFormat="1" ht="19.5" customHeight="1">
      <c r="A152" s="30">
        <f t="shared" si="18"/>
        <v>0</v>
      </c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8"/>
      <c r="R152" s="109"/>
      <c r="S152" s="110"/>
      <c r="T152" s="34"/>
      <c r="U152" s="205"/>
      <c r="V152" s="206"/>
      <c r="W152" s="207"/>
      <c r="X152" s="208" t="str">
        <f t="shared" si="19"/>
        <v/>
      </c>
      <c r="Y152" s="209"/>
      <c r="Z152" s="210"/>
      <c r="AA152" s="117"/>
      <c r="AB152" s="118"/>
      <c r="AD152" s="60" t="str">
        <f t="shared" si="20"/>
        <v/>
      </c>
      <c r="AE152" s="36"/>
      <c r="AF152" s="37"/>
      <c r="AG152" s="30"/>
      <c r="AH152" s="30"/>
      <c r="AI152" s="30"/>
    </row>
    <row r="153" spans="1:35" s="32" customFormat="1" ht="19.5" customHeight="1">
      <c r="A153" s="30">
        <f t="shared" si="18"/>
        <v>0</v>
      </c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8"/>
      <c r="R153" s="109"/>
      <c r="S153" s="110"/>
      <c r="T153" s="34"/>
      <c r="U153" s="205"/>
      <c r="V153" s="206"/>
      <c r="W153" s="207"/>
      <c r="X153" s="208" t="str">
        <f t="shared" si="19"/>
        <v/>
      </c>
      <c r="Y153" s="209"/>
      <c r="Z153" s="210"/>
      <c r="AA153" s="117"/>
      <c r="AB153" s="118"/>
      <c r="AD153" s="60" t="str">
        <f t="shared" si="20"/>
        <v/>
      </c>
      <c r="AE153" s="36"/>
      <c r="AF153" s="37"/>
      <c r="AG153" s="30"/>
      <c r="AH153" s="30"/>
      <c r="AI153" s="30"/>
    </row>
    <row r="154" spans="1:35" s="32" customFormat="1" ht="19.5" customHeight="1">
      <c r="A154" s="30">
        <f t="shared" si="18"/>
        <v>0</v>
      </c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8"/>
      <c r="R154" s="109"/>
      <c r="S154" s="110"/>
      <c r="T154" s="34"/>
      <c r="U154" s="205"/>
      <c r="V154" s="206"/>
      <c r="W154" s="207"/>
      <c r="X154" s="208" t="str">
        <f t="shared" si="19"/>
        <v/>
      </c>
      <c r="Y154" s="209"/>
      <c r="Z154" s="210"/>
      <c r="AA154" s="117"/>
      <c r="AB154" s="118"/>
      <c r="AD154" s="60" t="str">
        <f t="shared" si="20"/>
        <v/>
      </c>
      <c r="AE154" s="36"/>
      <c r="AF154" s="37"/>
      <c r="AG154" s="30"/>
      <c r="AH154" s="30"/>
      <c r="AI154" s="30"/>
    </row>
    <row r="155" spans="1:35" s="32" customFormat="1" ht="19.5" customHeight="1">
      <c r="A155" s="30">
        <f t="shared" si="18"/>
        <v>0</v>
      </c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8"/>
      <c r="R155" s="109"/>
      <c r="S155" s="110"/>
      <c r="T155" s="34"/>
      <c r="U155" s="205"/>
      <c r="V155" s="206"/>
      <c r="W155" s="207"/>
      <c r="X155" s="208" t="str">
        <f t="shared" si="19"/>
        <v/>
      </c>
      <c r="Y155" s="209"/>
      <c r="Z155" s="210"/>
      <c r="AA155" s="117"/>
      <c r="AB155" s="118"/>
      <c r="AD155" s="60" t="str">
        <f t="shared" si="20"/>
        <v/>
      </c>
      <c r="AE155" s="36"/>
      <c r="AF155" s="37"/>
      <c r="AG155" s="30"/>
      <c r="AH155" s="30"/>
      <c r="AI155" s="30"/>
    </row>
    <row r="156" spans="1:35" s="32" customFormat="1" ht="19.5" customHeight="1">
      <c r="A156" s="30">
        <f t="shared" si="18"/>
        <v>0</v>
      </c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8"/>
      <c r="R156" s="109"/>
      <c r="S156" s="110"/>
      <c r="T156" s="34"/>
      <c r="U156" s="205"/>
      <c r="V156" s="206"/>
      <c r="W156" s="207"/>
      <c r="X156" s="208" t="str">
        <f t="shared" si="19"/>
        <v/>
      </c>
      <c r="Y156" s="209"/>
      <c r="Z156" s="210"/>
      <c r="AA156" s="117"/>
      <c r="AB156" s="118"/>
      <c r="AD156" s="60" t="str">
        <f t="shared" si="20"/>
        <v/>
      </c>
      <c r="AE156" s="36"/>
      <c r="AF156" s="37"/>
      <c r="AG156" s="30"/>
      <c r="AH156" s="30"/>
      <c r="AI156" s="30"/>
    </row>
    <row r="157" spans="1:35" s="32" customFormat="1" ht="19.5" customHeight="1">
      <c r="A157" s="30">
        <f t="shared" si="18"/>
        <v>0</v>
      </c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8"/>
      <c r="R157" s="109"/>
      <c r="S157" s="110"/>
      <c r="T157" s="34"/>
      <c r="U157" s="205"/>
      <c r="V157" s="206"/>
      <c r="W157" s="207"/>
      <c r="X157" s="208" t="str">
        <f t="shared" si="19"/>
        <v/>
      </c>
      <c r="Y157" s="209"/>
      <c r="Z157" s="210"/>
      <c r="AA157" s="117"/>
      <c r="AB157" s="118"/>
      <c r="AD157" s="60" t="str">
        <f t="shared" si="20"/>
        <v/>
      </c>
      <c r="AE157" s="36"/>
      <c r="AF157" s="37"/>
      <c r="AG157" s="30"/>
      <c r="AH157" s="30"/>
      <c r="AI157" s="30"/>
    </row>
    <row r="158" spans="1:35" s="32" customFormat="1" ht="19.5" customHeight="1">
      <c r="A158" s="30">
        <f t="shared" si="18"/>
        <v>0</v>
      </c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8"/>
      <c r="R158" s="109"/>
      <c r="S158" s="110"/>
      <c r="T158" s="34"/>
      <c r="U158" s="205"/>
      <c r="V158" s="206"/>
      <c r="W158" s="207"/>
      <c r="X158" s="208" t="str">
        <f t="shared" si="19"/>
        <v/>
      </c>
      <c r="Y158" s="209"/>
      <c r="Z158" s="210"/>
      <c r="AA158" s="117"/>
      <c r="AB158" s="118"/>
      <c r="AD158" s="60" t="str">
        <f t="shared" si="20"/>
        <v/>
      </c>
      <c r="AE158" s="36"/>
      <c r="AF158" s="37"/>
      <c r="AG158" s="30"/>
      <c r="AH158" s="30"/>
      <c r="AI158" s="30"/>
    </row>
    <row r="159" spans="1:35" s="32" customFormat="1" ht="19.5" customHeight="1">
      <c r="A159" s="30">
        <f t="shared" si="18"/>
        <v>0</v>
      </c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8"/>
      <c r="R159" s="109"/>
      <c r="S159" s="110"/>
      <c r="T159" s="34"/>
      <c r="U159" s="205"/>
      <c r="V159" s="206"/>
      <c r="W159" s="207"/>
      <c r="X159" s="208" t="str">
        <f t="shared" si="19"/>
        <v/>
      </c>
      <c r="Y159" s="209"/>
      <c r="Z159" s="210"/>
      <c r="AA159" s="117"/>
      <c r="AB159" s="118"/>
      <c r="AD159" s="60" t="str">
        <f t="shared" si="20"/>
        <v/>
      </c>
      <c r="AE159" s="36"/>
      <c r="AF159" s="37"/>
      <c r="AG159" s="30"/>
      <c r="AH159" s="30"/>
      <c r="AI159" s="30"/>
    </row>
    <row r="160" spans="1:35" s="32" customFormat="1" ht="19.5" customHeight="1">
      <c r="A160" s="30">
        <f t="shared" si="18"/>
        <v>0</v>
      </c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8"/>
      <c r="R160" s="109"/>
      <c r="S160" s="110"/>
      <c r="T160" s="34"/>
      <c r="U160" s="205"/>
      <c r="V160" s="206"/>
      <c r="W160" s="207"/>
      <c r="X160" s="208" t="str">
        <f t="shared" si="19"/>
        <v/>
      </c>
      <c r="Y160" s="209"/>
      <c r="Z160" s="210"/>
      <c r="AA160" s="117"/>
      <c r="AB160" s="118"/>
      <c r="AD160" s="60" t="str">
        <f t="shared" si="20"/>
        <v/>
      </c>
      <c r="AE160" s="36"/>
      <c r="AF160" s="37"/>
      <c r="AG160" s="30"/>
      <c r="AH160" s="30"/>
      <c r="AI160" s="30"/>
    </row>
    <row r="161" spans="1:35" s="32" customFormat="1" ht="19.5" customHeight="1" thickBot="1">
      <c r="A161" s="30">
        <f t="shared" si="18"/>
        <v>0</v>
      </c>
      <c r="B161" s="192"/>
      <c r="C161" s="193"/>
      <c r="D161" s="193"/>
      <c r="E161" s="193"/>
      <c r="F161" s="193"/>
      <c r="G161" s="193"/>
      <c r="H161" s="193"/>
      <c r="I161" s="193"/>
      <c r="J161" s="193"/>
      <c r="K161" s="193"/>
      <c r="L161" s="193"/>
      <c r="M161" s="193"/>
      <c r="N161" s="193"/>
      <c r="O161" s="193"/>
      <c r="P161" s="193"/>
      <c r="Q161" s="194"/>
      <c r="R161" s="195"/>
      <c r="S161" s="196"/>
      <c r="T161" s="35"/>
      <c r="U161" s="218"/>
      <c r="V161" s="219"/>
      <c r="W161" s="220"/>
      <c r="X161" s="221" t="str">
        <f t="shared" si="19"/>
        <v/>
      </c>
      <c r="Y161" s="222"/>
      <c r="Z161" s="223"/>
      <c r="AA161" s="203"/>
      <c r="AB161" s="204"/>
      <c r="AD161" s="60" t="str">
        <f t="shared" si="20"/>
        <v/>
      </c>
      <c r="AE161" s="36"/>
      <c r="AF161" s="37"/>
      <c r="AG161" s="30"/>
      <c r="AH161" s="30"/>
      <c r="AI161" s="30"/>
    </row>
    <row r="162" spans="1:35" s="32" customFormat="1" ht="11.25" customHeight="1">
      <c r="A162" s="3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7" t="s">
        <v>37</v>
      </c>
      <c r="X162" s="189">
        <f>SUM(X140:Z161)</f>
        <v>0</v>
      </c>
      <c r="Y162" s="190"/>
      <c r="Z162" s="190"/>
      <c r="AA162" s="28" t="s">
        <v>36</v>
      </c>
      <c r="AB162" s="214"/>
      <c r="AD162" s="63"/>
      <c r="AE162" s="36"/>
      <c r="AF162" s="37"/>
      <c r="AG162" s="30"/>
      <c r="AH162" s="30"/>
      <c r="AI162" s="30"/>
    </row>
    <row r="163" spans="1:35" s="32" customFormat="1" ht="11.25" customHeight="1">
      <c r="A163" s="3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7" t="s">
        <v>38</v>
      </c>
      <c r="X163" s="216">
        <f>X136+X162</f>
        <v>0</v>
      </c>
      <c r="Y163" s="217"/>
      <c r="Z163" s="217"/>
      <c r="AA163" s="28" t="s">
        <v>36</v>
      </c>
      <c r="AB163" s="215"/>
      <c r="AD163" s="63"/>
      <c r="AE163" s="36"/>
      <c r="AF163" s="37"/>
      <c r="AG163" s="30"/>
      <c r="AH163" s="30"/>
      <c r="AI163" s="30"/>
    </row>
    <row r="164" spans="1:35" s="32" customFormat="1" ht="19.5" customHeight="1">
      <c r="A164" s="3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9"/>
      <c r="AD164" s="63"/>
      <c r="AE164" s="36"/>
      <c r="AF164" s="37"/>
      <c r="AG164" s="30"/>
      <c r="AH164" s="30"/>
      <c r="AI164" s="30"/>
    </row>
    <row r="165" spans="1:35" s="32" customFormat="1" ht="19.5" customHeight="1" thickBot="1">
      <c r="A165" s="30">
        <f>MAX(A$1:A164)+1</f>
        <v>7</v>
      </c>
      <c r="B165" s="137" t="str">
        <f>"内　　　訳 "&amp;DBCS(A165)</f>
        <v>内　　　訳 ７</v>
      </c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9"/>
      <c r="AD165" s="63"/>
      <c r="AE165" s="36"/>
      <c r="AF165" s="37"/>
      <c r="AG165" s="30"/>
      <c r="AH165" s="30"/>
      <c r="AI165" s="30"/>
    </row>
    <row r="166" spans="1:35" s="32" customFormat="1" ht="19.5" customHeight="1">
      <c r="A166" s="30"/>
      <c r="B166" s="191" t="s">
        <v>32</v>
      </c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2"/>
      <c r="R166" s="144" t="s">
        <v>27</v>
      </c>
      <c r="S166" s="142"/>
      <c r="T166" s="64" t="s">
        <v>100</v>
      </c>
      <c r="U166" s="144" t="s">
        <v>29</v>
      </c>
      <c r="V166" s="141"/>
      <c r="W166" s="145"/>
      <c r="X166" s="146" t="s">
        <v>28</v>
      </c>
      <c r="Y166" s="147"/>
      <c r="Z166" s="148"/>
      <c r="AA166" s="140" t="s">
        <v>101</v>
      </c>
      <c r="AB166" s="149"/>
      <c r="AC166" s="32" t="str">
        <f>IF(COUNTA(B167:W188,AA167:AB188)&gt;0,A165,"")</f>
        <v/>
      </c>
      <c r="AD166" s="63"/>
      <c r="AE166" s="36"/>
      <c r="AF166" s="37"/>
      <c r="AG166" s="30"/>
      <c r="AH166" s="30"/>
      <c r="AI166" s="30"/>
    </row>
    <row r="167" spans="1:35" s="32" customFormat="1" ht="19.5" customHeight="1">
      <c r="A167" s="30">
        <f t="shared" ref="A167:A188" si="21">IF(X167="",0,1)</f>
        <v>0</v>
      </c>
      <c r="B167" s="211"/>
      <c r="C167" s="212"/>
      <c r="D167" s="212"/>
      <c r="E167" s="212"/>
      <c r="F167" s="212"/>
      <c r="G167" s="212"/>
      <c r="H167" s="212"/>
      <c r="I167" s="212"/>
      <c r="J167" s="212"/>
      <c r="K167" s="212"/>
      <c r="L167" s="212"/>
      <c r="M167" s="212"/>
      <c r="N167" s="212"/>
      <c r="O167" s="212"/>
      <c r="P167" s="212"/>
      <c r="Q167" s="213"/>
      <c r="R167" s="109"/>
      <c r="S167" s="110"/>
      <c r="T167" s="34"/>
      <c r="U167" s="205"/>
      <c r="V167" s="206"/>
      <c r="W167" s="207"/>
      <c r="X167" s="208" t="str">
        <f t="shared" ref="X167:X188" si="22">IF(OR(R167="",U167=""),"",R167*U167)</f>
        <v/>
      </c>
      <c r="Y167" s="209"/>
      <c r="Z167" s="210"/>
      <c r="AA167" s="117"/>
      <c r="AB167" s="118"/>
      <c r="AD167" s="60" t="str">
        <f t="shared" ref="AD167:AD188" si="23">IF(AND(NOT(X167=""),AA167=""),"←「税区分」を選択してください","")</f>
        <v/>
      </c>
      <c r="AE167" s="36"/>
      <c r="AF167" s="37"/>
      <c r="AG167" s="30"/>
      <c r="AH167" s="30"/>
      <c r="AI167" s="30"/>
    </row>
    <row r="168" spans="1:35" s="32" customFormat="1" ht="19.5" customHeight="1">
      <c r="A168" s="30">
        <f t="shared" si="21"/>
        <v>0</v>
      </c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8"/>
      <c r="R168" s="109"/>
      <c r="S168" s="110"/>
      <c r="T168" s="34"/>
      <c r="U168" s="205"/>
      <c r="V168" s="206"/>
      <c r="W168" s="207"/>
      <c r="X168" s="208" t="str">
        <f t="shared" si="22"/>
        <v/>
      </c>
      <c r="Y168" s="209"/>
      <c r="Z168" s="210"/>
      <c r="AA168" s="117"/>
      <c r="AB168" s="118"/>
      <c r="AD168" s="60" t="str">
        <f t="shared" si="23"/>
        <v/>
      </c>
      <c r="AE168" s="36"/>
      <c r="AF168" s="37"/>
      <c r="AG168" s="30"/>
      <c r="AH168" s="30"/>
      <c r="AI168" s="30"/>
    </row>
    <row r="169" spans="1:35" s="32" customFormat="1" ht="19.5" customHeight="1">
      <c r="A169" s="30">
        <f t="shared" si="21"/>
        <v>0</v>
      </c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8"/>
      <c r="R169" s="109"/>
      <c r="S169" s="110"/>
      <c r="T169" s="34"/>
      <c r="U169" s="205"/>
      <c r="V169" s="206"/>
      <c r="W169" s="207"/>
      <c r="X169" s="208" t="str">
        <f t="shared" si="22"/>
        <v/>
      </c>
      <c r="Y169" s="209"/>
      <c r="Z169" s="210"/>
      <c r="AA169" s="117"/>
      <c r="AB169" s="118"/>
      <c r="AD169" s="60" t="str">
        <f t="shared" si="23"/>
        <v/>
      </c>
      <c r="AE169" s="36"/>
      <c r="AF169" s="37"/>
      <c r="AG169" s="30"/>
      <c r="AH169" s="30"/>
      <c r="AI169" s="30"/>
    </row>
    <row r="170" spans="1:35" s="32" customFormat="1" ht="19.5" customHeight="1">
      <c r="A170" s="30">
        <f t="shared" si="21"/>
        <v>0</v>
      </c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8"/>
      <c r="R170" s="109"/>
      <c r="S170" s="110"/>
      <c r="T170" s="34"/>
      <c r="U170" s="205"/>
      <c r="V170" s="206"/>
      <c r="W170" s="207"/>
      <c r="X170" s="208" t="str">
        <f t="shared" si="22"/>
        <v/>
      </c>
      <c r="Y170" s="209"/>
      <c r="Z170" s="210"/>
      <c r="AA170" s="117"/>
      <c r="AB170" s="118"/>
      <c r="AD170" s="60" t="str">
        <f t="shared" si="23"/>
        <v/>
      </c>
      <c r="AE170" s="36"/>
      <c r="AF170" s="37"/>
      <c r="AG170" s="30"/>
      <c r="AH170" s="30"/>
      <c r="AI170" s="30"/>
    </row>
    <row r="171" spans="1:35" s="32" customFormat="1" ht="19.5" customHeight="1">
      <c r="A171" s="30">
        <f t="shared" si="21"/>
        <v>0</v>
      </c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8"/>
      <c r="R171" s="109"/>
      <c r="S171" s="110"/>
      <c r="T171" s="34"/>
      <c r="U171" s="205"/>
      <c r="V171" s="206"/>
      <c r="W171" s="207"/>
      <c r="X171" s="208" t="str">
        <f t="shared" si="22"/>
        <v/>
      </c>
      <c r="Y171" s="209"/>
      <c r="Z171" s="210"/>
      <c r="AA171" s="117"/>
      <c r="AB171" s="118"/>
      <c r="AD171" s="60" t="str">
        <f t="shared" si="23"/>
        <v/>
      </c>
      <c r="AE171" s="36"/>
      <c r="AF171" s="37"/>
      <c r="AG171" s="30"/>
      <c r="AH171" s="30"/>
      <c r="AI171" s="30"/>
    </row>
    <row r="172" spans="1:35" s="32" customFormat="1" ht="19.5" customHeight="1">
      <c r="A172" s="30">
        <f t="shared" si="21"/>
        <v>0</v>
      </c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8"/>
      <c r="R172" s="109"/>
      <c r="S172" s="110"/>
      <c r="T172" s="34"/>
      <c r="U172" s="205"/>
      <c r="V172" s="206"/>
      <c r="W172" s="207"/>
      <c r="X172" s="208" t="str">
        <f t="shared" si="22"/>
        <v/>
      </c>
      <c r="Y172" s="209"/>
      <c r="Z172" s="210"/>
      <c r="AA172" s="117"/>
      <c r="AB172" s="118"/>
      <c r="AD172" s="60" t="str">
        <f t="shared" si="23"/>
        <v/>
      </c>
      <c r="AE172" s="36"/>
      <c r="AF172" s="37"/>
      <c r="AG172" s="30"/>
      <c r="AH172" s="30"/>
      <c r="AI172" s="30"/>
    </row>
    <row r="173" spans="1:35" s="32" customFormat="1" ht="19.5" customHeight="1">
      <c r="A173" s="30">
        <f t="shared" si="21"/>
        <v>0</v>
      </c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8"/>
      <c r="R173" s="109"/>
      <c r="S173" s="110"/>
      <c r="T173" s="34"/>
      <c r="U173" s="205"/>
      <c r="V173" s="206"/>
      <c r="W173" s="207"/>
      <c r="X173" s="208" t="str">
        <f t="shared" si="22"/>
        <v/>
      </c>
      <c r="Y173" s="209"/>
      <c r="Z173" s="210"/>
      <c r="AA173" s="117"/>
      <c r="AB173" s="118"/>
      <c r="AD173" s="60" t="str">
        <f t="shared" si="23"/>
        <v/>
      </c>
      <c r="AE173" s="36"/>
      <c r="AF173" s="37"/>
      <c r="AG173" s="30"/>
      <c r="AH173" s="30"/>
      <c r="AI173" s="30"/>
    </row>
    <row r="174" spans="1:35" s="32" customFormat="1" ht="19.5" customHeight="1">
      <c r="A174" s="30">
        <f t="shared" si="21"/>
        <v>0</v>
      </c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8"/>
      <c r="R174" s="109"/>
      <c r="S174" s="110"/>
      <c r="T174" s="34"/>
      <c r="U174" s="205"/>
      <c r="V174" s="206"/>
      <c r="W174" s="207"/>
      <c r="X174" s="208" t="str">
        <f t="shared" si="22"/>
        <v/>
      </c>
      <c r="Y174" s="209"/>
      <c r="Z174" s="210"/>
      <c r="AA174" s="117"/>
      <c r="AB174" s="118"/>
      <c r="AD174" s="60" t="str">
        <f t="shared" si="23"/>
        <v/>
      </c>
      <c r="AE174" s="36"/>
      <c r="AF174" s="37"/>
      <c r="AG174" s="30"/>
      <c r="AH174" s="30"/>
      <c r="AI174" s="30"/>
    </row>
    <row r="175" spans="1:35" s="32" customFormat="1" ht="19.5" customHeight="1">
      <c r="A175" s="30">
        <f t="shared" si="21"/>
        <v>0</v>
      </c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8"/>
      <c r="R175" s="109"/>
      <c r="S175" s="110"/>
      <c r="T175" s="34"/>
      <c r="U175" s="205"/>
      <c r="V175" s="206"/>
      <c r="W175" s="207"/>
      <c r="X175" s="208" t="str">
        <f t="shared" si="22"/>
        <v/>
      </c>
      <c r="Y175" s="209"/>
      <c r="Z175" s="210"/>
      <c r="AA175" s="117"/>
      <c r="AB175" s="118"/>
      <c r="AD175" s="60" t="str">
        <f t="shared" si="23"/>
        <v/>
      </c>
      <c r="AE175" s="36"/>
      <c r="AF175" s="37"/>
      <c r="AG175" s="30"/>
      <c r="AH175" s="30"/>
      <c r="AI175" s="30"/>
    </row>
    <row r="176" spans="1:35" s="32" customFormat="1" ht="19.5" customHeight="1">
      <c r="A176" s="30">
        <f t="shared" si="21"/>
        <v>0</v>
      </c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8"/>
      <c r="R176" s="109"/>
      <c r="S176" s="110"/>
      <c r="T176" s="34"/>
      <c r="U176" s="205"/>
      <c r="V176" s="206"/>
      <c r="W176" s="207"/>
      <c r="X176" s="208" t="str">
        <f t="shared" si="22"/>
        <v/>
      </c>
      <c r="Y176" s="209"/>
      <c r="Z176" s="210"/>
      <c r="AA176" s="117"/>
      <c r="AB176" s="118"/>
      <c r="AD176" s="60" t="str">
        <f t="shared" si="23"/>
        <v/>
      </c>
      <c r="AE176" s="36"/>
      <c r="AF176" s="37"/>
      <c r="AG176" s="30"/>
      <c r="AH176" s="30"/>
      <c r="AI176" s="30"/>
    </row>
    <row r="177" spans="1:35" s="32" customFormat="1" ht="19.5" customHeight="1">
      <c r="A177" s="30">
        <f t="shared" si="21"/>
        <v>0</v>
      </c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8"/>
      <c r="R177" s="109"/>
      <c r="S177" s="110"/>
      <c r="T177" s="34"/>
      <c r="U177" s="205"/>
      <c r="V177" s="206"/>
      <c r="W177" s="207"/>
      <c r="X177" s="208" t="str">
        <f t="shared" si="22"/>
        <v/>
      </c>
      <c r="Y177" s="209"/>
      <c r="Z177" s="210"/>
      <c r="AA177" s="117"/>
      <c r="AB177" s="118"/>
      <c r="AD177" s="60" t="str">
        <f t="shared" si="23"/>
        <v/>
      </c>
      <c r="AE177" s="36"/>
      <c r="AF177" s="37"/>
      <c r="AG177" s="30"/>
      <c r="AH177" s="30"/>
      <c r="AI177" s="30"/>
    </row>
    <row r="178" spans="1:35" s="32" customFormat="1" ht="19.5" customHeight="1">
      <c r="A178" s="30">
        <f t="shared" si="21"/>
        <v>0</v>
      </c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8"/>
      <c r="R178" s="109"/>
      <c r="S178" s="110"/>
      <c r="T178" s="34"/>
      <c r="U178" s="205"/>
      <c r="V178" s="206"/>
      <c r="W178" s="207"/>
      <c r="X178" s="208" t="str">
        <f t="shared" si="22"/>
        <v/>
      </c>
      <c r="Y178" s="209"/>
      <c r="Z178" s="210"/>
      <c r="AA178" s="117"/>
      <c r="AB178" s="118"/>
      <c r="AD178" s="60" t="str">
        <f t="shared" si="23"/>
        <v/>
      </c>
      <c r="AE178" s="36"/>
      <c r="AF178" s="37"/>
      <c r="AG178" s="30"/>
      <c r="AH178" s="30">
        <f>COUNTA(#REF!)</f>
        <v>1</v>
      </c>
      <c r="AI178" s="30"/>
    </row>
    <row r="179" spans="1:35" s="32" customFormat="1" ht="19.5" customHeight="1">
      <c r="A179" s="30">
        <f t="shared" si="21"/>
        <v>0</v>
      </c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8"/>
      <c r="R179" s="109"/>
      <c r="S179" s="110"/>
      <c r="T179" s="34"/>
      <c r="U179" s="205"/>
      <c r="V179" s="206"/>
      <c r="W179" s="207"/>
      <c r="X179" s="208" t="str">
        <f t="shared" si="22"/>
        <v/>
      </c>
      <c r="Y179" s="209"/>
      <c r="Z179" s="210"/>
      <c r="AA179" s="117"/>
      <c r="AB179" s="118"/>
      <c r="AD179" s="60" t="str">
        <f t="shared" si="23"/>
        <v/>
      </c>
      <c r="AE179" s="36"/>
      <c r="AF179" s="37"/>
      <c r="AG179" s="30"/>
      <c r="AH179" s="30"/>
      <c r="AI179" s="30"/>
    </row>
    <row r="180" spans="1:35" s="32" customFormat="1" ht="19.5" customHeight="1">
      <c r="A180" s="30">
        <f t="shared" si="21"/>
        <v>0</v>
      </c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8"/>
      <c r="R180" s="109"/>
      <c r="S180" s="110"/>
      <c r="T180" s="34"/>
      <c r="U180" s="205"/>
      <c r="V180" s="206"/>
      <c r="W180" s="207"/>
      <c r="X180" s="208" t="str">
        <f t="shared" si="22"/>
        <v/>
      </c>
      <c r="Y180" s="209"/>
      <c r="Z180" s="210"/>
      <c r="AA180" s="117"/>
      <c r="AB180" s="118"/>
      <c r="AD180" s="60" t="str">
        <f t="shared" si="23"/>
        <v/>
      </c>
      <c r="AE180" s="36"/>
      <c r="AF180" s="37"/>
      <c r="AG180" s="30"/>
      <c r="AH180" s="30"/>
      <c r="AI180" s="30"/>
    </row>
    <row r="181" spans="1:35" s="32" customFormat="1" ht="19.5" customHeight="1">
      <c r="A181" s="30">
        <f t="shared" si="21"/>
        <v>0</v>
      </c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8"/>
      <c r="R181" s="109"/>
      <c r="S181" s="110"/>
      <c r="T181" s="34"/>
      <c r="U181" s="205"/>
      <c r="V181" s="206"/>
      <c r="W181" s="207"/>
      <c r="X181" s="208" t="str">
        <f t="shared" si="22"/>
        <v/>
      </c>
      <c r="Y181" s="209"/>
      <c r="Z181" s="210"/>
      <c r="AA181" s="117"/>
      <c r="AB181" s="118"/>
      <c r="AD181" s="60" t="str">
        <f t="shared" si="23"/>
        <v/>
      </c>
      <c r="AE181" s="36"/>
      <c r="AF181" s="37"/>
      <c r="AG181" s="30"/>
      <c r="AH181" s="30"/>
      <c r="AI181" s="30"/>
    </row>
    <row r="182" spans="1:35" s="32" customFormat="1" ht="19.5" customHeight="1">
      <c r="A182" s="30">
        <f t="shared" si="21"/>
        <v>0</v>
      </c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8"/>
      <c r="R182" s="109"/>
      <c r="S182" s="110"/>
      <c r="T182" s="34"/>
      <c r="U182" s="205"/>
      <c r="V182" s="206"/>
      <c r="W182" s="207"/>
      <c r="X182" s="208" t="str">
        <f t="shared" si="22"/>
        <v/>
      </c>
      <c r="Y182" s="209"/>
      <c r="Z182" s="210"/>
      <c r="AA182" s="117"/>
      <c r="AB182" s="118"/>
      <c r="AD182" s="60" t="str">
        <f t="shared" si="23"/>
        <v/>
      </c>
      <c r="AE182" s="36"/>
      <c r="AF182" s="37"/>
      <c r="AG182" s="30"/>
      <c r="AH182" s="30"/>
      <c r="AI182" s="30"/>
    </row>
    <row r="183" spans="1:35" s="32" customFormat="1" ht="19.5" customHeight="1">
      <c r="A183" s="30">
        <f t="shared" si="21"/>
        <v>0</v>
      </c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8"/>
      <c r="R183" s="109"/>
      <c r="S183" s="110"/>
      <c r="T183" s="34"/>
      <c r="U183" s="205"/>
      <c r="V183" s="206"/>
      <c r="W183" s="207"/>
      <c r="X183" s="208" t="str">
        <f t="shared" si="22"/>
        <v/>
      </c>
      <c r="Y183" s="209"/>
      <c r="Z183" s="210"/>
      <c r="AA183" s="117"/>
      <c r="AB183" s="118"/>
      <c r="AD183" s="60" t="str">
        <f t="shared" si="23"/>
        <v/>
      </c>
      <c r="AE183" s="36"/>
      <c r="AF183" s="37"/>
      <c r="AG183" s="30"/>
      <c r="AH183" s="30"/>
      <c r="AI183" s="30"/>
    </row>
    <row r="184" spans="1:35" s="32" customFormat="1" ht="19.5" customHeight="1">
      <c r="A184" s="30">
        <f t="shared" si="21"/>
        <v>0</v>
      </c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8"/>
      <c r="R184" s="109"/>
      <c r="S184" s="110"/>
      <c r="T184" s="34"/>
      <c r="U184" s="205"/>
      <c r="V184" s="206"/>
      <c r="W184" s="207"/>
      <c r="X184" s="208" t="str">
        <f t="shared" si="22"/>
        <v/>
      </c>
      <c r="Y184" s="209"/>
      <c r="Z184" s="210"/>
      <c r="AA184" s="117"/>
      <c r="AB184" s="118"/>
      <c r="AD184" s="60" t="str">
        <f t="shared" si="23"/>
        <v/>
      </c>
      <c r="AE184" s="36"/>
      <c r="AF184" s="37"/>
      <c r="AG184" s="30"/>
      <c r="AH184" s="30"/>
      <c r="AI184" s="30"/>
    </row>
    <row r="185" spans="1:35" s="32" customFormat="1" ht="19.5" customHeight="1">
      <c r="A185" s="30">
        <f t="shared" si="21"/>
        <v>0</v>
      </c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8"/>
      <c r="R185" s="109"/>
      <c r="S185" s="110"/>
      <c r="T185" s="34"/>
      <c r="U185" s="205"/>
      <c r="V185" s="206"/>
      <c r="W185" s="207"/>
      <c r="X185" s="208" t="str">
        <f t="shared" si="22"/>
        <v/>
      </c>
      <c r="Y185" s="209"/>
      <c r="Z185" s="210"/>
      <c r="AA185" s="117"/>
      <c r="AB185" s="118"/>
      <c r="AD185" s="60" t="str">
        <f t="shared" si="23"/>
        <v/>
      </c>
      <c r="AE185" s="36"/>
      <c r="AF185" s="37"/>
      <c r="AG185" s="30"/>
      <c r="AH185" s="30"/>
      <c r="AI185" s="30"/>
    </row>
    <row r="186" spans="1:35" s="32" customFormat="1" ht="19.5" customHeight="1">
      <c r="A186" s="30">
        <f t="shared" si="21"/>
        <v>0</v>
      </c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8"/>
      <c r="R186" s="109"/>
      <c r="S186" s="110"/>
      <c r="T186" s="34"/>
      <c r="U186" s="205"/>
      <c r="V186" s="206"/>
      <c r="W186" s="207"/>
      <c r="X186" s="208" t="str">
        <f t="shared" si="22"/>
        <v/>
      </c>
      <c r="Y186" s="209"/>
      <c r="Z186" s="210"/>
      <c r="AA186" s="117"/>
      <c r="AB186" s="118"/>
      <c r="AD186" s="60" t="str">
        <f t="shared" si="23"/>
        <v/>
      </c>
      <c r="AE186" s="36"/>
      <c r="AF186" s="37"/>
      <c r="AG186" s="30"/>
      <c r="AH186" s="30"/>
      <c r="AI186" s="30"/>
    </row>
    <row r="187" spans="1:35" s="32" customFormat="1" ht="19.5" customHeight="1">
      <c r="A187" s="30">
        <f t="shared" si="21"/>
        <v>0</v>
      </c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8"/>
      <c r="R187" s="109"/>
      <c r="S187" s="110"/>
      <c r="T187" s="34"/>
      <c r="U187" s="205"/>
      <c r="V187" s="206"/>
      <c r="W187" s="207"/>
      <c r="X187" s="208" t="str">
        <f t="shared" si="22"/>
        <v/>
      </c>
      <c r="Y187" s="209"/>
      <c r="Z187" s="210"/>
      <c r="AA187" s="117"/>
      <c r="AB187" s="118"/>
      <c r="AD187" s="60" t="str">
        <f t="shared" si="23"/>
        <v/>
      </c>
      <c r="AE187" s="36"/>
      <c r="AF187" s="37"/>
      <c r="AG187" s="30"/>
      <c r="AH187" s="30"/>
      <c r="AI187" s="30"/>
    </row>
    <row r="188" spans="1:35" s="32" customFormat="1" ht="19.5" customHeight="1" thickBot="1">
      <c r="A188" s="30">
        <f t="shared" si="21"/>
        <v>0</v>
      </c>
      <c r="B188" s="192"/>
      <c r="C188" s="193"/>
      <c r="D188" s="193"/>
      <c r="E188" s="193"/>
      <c r="F188" s="193"/>
      <c r="G188" s="193"/>
      <c r="H188" s="193"/>
      <c r="I188" s="193"/>
      <c r="J188" s="193"/>
      <c r="K188" s="193"/>
      <c r="L188" s="193"/>
      <c r="M188" s="193"/>
      <c r="N188" s="193"/>
      <c r="O188" s="193"/>
      <c r="P188" s="193"/>
      <c r="Q188" s="194"/>
      <c r="R188" s="195"/>
      <c r="S188" s="196"/>
      <c r="T188" s="35"/>
      <c r="U188" s="218"/>
      <c r="V188" s="219"/>
      <c r="W188" s="220"/>
      <c r="X188" s="221" t="str">
        <f t="shared" si="22"/>
        <v/>
      </c>
      <c r="Y188" s="222"/>
      <c r="Z188" s="223"/>
      <c r="AA188" s="203"/>
      <c r="AB188" s="204"/>
      <c r="AD188" s="60" t="str">
        <f t="shared" si="23"/>
        <v/>
      </c>
      <c r="AE188" s="36"/>
      <c r="AF188" s="37"/>
      <c r="AG188" s="30"/>
      <c r="AH188" s="30"/>
      <c r="AI188" s="30"/>
    </row>
    <row r="189" spans="1:35" s="32" customFormat="1" ht="11.25" customHeight="1">
      <c r="A189" s="3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7" t="s">
        <v>37</v>
      </c>
      <c r="X189" s="189">
        <f>SUM(X167:Z188)</f>
        <v>0</v>
      </c>
      <c r="Y189" s="190"/>
      <c r="Z189" s="190"/>
      <c r="AA189" s="28" t="s">
        <v>36</v>
      </c>
      <c r="AB189" s="214"/>
      <c r="AD189" s="63"/>
      <c r="AE189" s="36"/>
      <c r="AF189" s="37"/>
      <c r="AG189" s="30"/>
      <c r="AH189" s="30"/>
      <c r="AI189" s="30"/>
    </row>
    <row r="190" spans="1:35" s="32" customFormat="1" ht="11.25" customHeight="1">
      <c r="A190" s="3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7" t="s">
        <v>38</v>
      </c>
      <c r="X190" s="216">
        <f>X163+X189</f>
        <v>0</v>
      </c>
      <c r="Y190" s="217"/>
      <c r="Z190" s="217"/>
      <c r="AA190" s="28" t="s">
        <v>36</v>
      </c>
      <c r="AB190" s="215"/>
      <c r="AD190" s="63"/>
      <c r="AE190" s="36"/>
      <c r="AF190" s="37"/>
      <c r="AG190" s="30"/>
      <c r="AH190" s="30"/>
      <c r="AI190" s="30"/>
    </row>
    <row r="191" spans="1:35" s="32" customFormat="1" ht="19.5" customHeight="1">
      <c r="A191" s="3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9"/>
      <c r="AD191" s="63"/>
      <c r="AE191" s="36"/>
      <c r="AF191" s="37"/>
      <c r="AG191" s="30"/>
      <c r="AH191" s="30"/>
      <c r="AI191" s="30"/>
    </row>
    <row r="192" spans="1:35" s="32" customFormat="1" ht="19.5" customHeight="1" thickBot="1">
      <c r="A192" s="30">
        <f>MAX(A$1:A191)+1</f>
        <v>8</v>
      </c>
      <c r="B192" s="137" t="str">
        <f>"内　　　訳 "&amp;DBCS(A192)</f>
        <v>内　　　訳 ８</v>
      </c>
      <c r="C192" s="138"/>
      <c r="D192" s="138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9"/>
      <c r="AD192" s="63"/>
      <c r="AE192" s="36"/>
      <c r="AF192" s="37"/>
      <c r="AG192" s="30"/>
      <c r="AH192" s="30"/>
      <c r="AI192" s="30"/>
    </row>
    <row r="193" spans="1:35" s="32" customFormat="1" ht="19.5" customHeight="1">
      <c r="A193" s="30"/>
      <c r="B193" s="191" t="s">
        <v>32</v>
      </c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2"/>
      <c r="R193" s="144" t="s">
        <v>27</v>
      </c>
      <c r="S193" s="142"/>
      <c r="T193" s="64" t="s">
        <v>100</v>
      </c>
      <c r="U193" s="144" t="s">
        <v>29</v>
      </c>
      <c r="V193" s="141"/>
      <c r="W193" s="145"/>
      <c r="X193" s="146" t="s">
        <v>28</v>
      </c>
      <c r="Y193" s="147"/>
      <c r="Z193" s="148"/>
      <c r="AA193" s="140" t="s">
        <v>101</v>
      </c>
      <c r="AB193" s="149"/>
      <c r="AC193" s="32" t="str">
        <f>IF(COUNTA(B194:W215,AA194:AB215)&gt;0,A192,"")</f>
        <v/>
      </c>
      <c r="AD193" s="63"/>
      <c r="AE193" s="36"/>
      <c r="AF193" s="37"/>
      <c r="AG193" s="30"/>
      <c r="AH193" s="30"/>
      <c r="AI193" s="30"/>
    </row>
    <row r="194" spans="1:35" s="32" customFormat="1" ht="19.5" customHeight="1">
      <c r="A194" s="30">
        <f t="shared" ref="A194:A215" si="24">IF(X194="",0,1)</f>
        <v>0</v>
      </c>
      <c r="B194" s="211"/>
      <c r="C194" s="212"/>
      <c r="D194" s="212"/>
      <c r="E194" s="212"/>
      <c r="F194" s="212"/>
      <c r="G194" s="212"/>
      <c r="H194" s="212"/>
      <c r="I194" s="212"/>
      <c r="J194" s="212"/>
      <c r="K194" s="212"/>
      <c r="L194" s="212"/>
      <c r="M194" s="212"/>
      <c r="N194" s="212"/>
      <c r="O194" s="212"/>
      <c r="P194" s="212"/>
      <c r="Q194" s="213"/>
      <c r="R194" s="109"/>
      <c r="S194" s="110"/>
      <c r="T194" s="34"/>
      <c r="U194" s="205"/>
      <c r="V194" s="206"/>
      <c r="W194" s="207"/>
      <c r="X194" s="208" t="str">
        <f t="shared" ref="X194:X215" si="25">IF(OR(R194="",U194=""),"",R194*U194)</f>
        <v/>
      </c>
      <c r="Y194" s="209"/>
      <c r="Z194" s="210"/>
      <c r="AA194" s="117"/>
      <c r="AB194" s="118"/>
      <c r="AD194" s="60" t="str">
        <f t="shared" ref="AD194:AD215" si="26">IF(AND(NOT(X194=""),AA194=""),"←「税区分」を選択してください","")</f>
        <v/>
      </c>
      <c r="AE194" s="36"/>
      <c r="AF194" s="37"/>
      <c r="AG194" s="30"/>
      <c r="AH194" s="30"/>
      <c r="AI194" s="30"/>
    </row>
    <row r="195" spans="1:35" s="32" customFormat="1" ht="19.5" customHeight="1">
      <c r="A195" s="30">
        <f t="shared" si="24"/>
        <v>0</v>
      </c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8"/>
      <c r="R195" s="109"/>
      <c r="S195" s="110"/>
      <c r="T195" s="34"/>
      <c r="U195" s="205"/>
      <c r="V195" s="206"/>
      <c r="W195" s="207"/>
      <c r="X195" s="208" t="str">
        <f t="shared" si="25"/>
        <v/>
      </c>
      <c r="Y195" s="209"/>
      <c r="Z195" s="210"/>
      <c r="AA195" s="117"/>
      <c r="AB195" s="118"/>
      <c r="AD195" s="60" t="str">
        <f t="shared" si="26"/>
        <v/>
      </c>
      <c r="AE195" s="36"/>
      <c r="AF195" s="37"/>
      <c r="AG195" s="30"/>
      <c r="AH195" s="30"/>
      <c r="AI195" s="30"/>
    </row>
    <row r="196" spans="1:35" s="32" customFormat="1" ht="19.5" customHeight="1">
      <c r="A196" s="30">
        <f t="shared" si="24"/>
        <v>0</v>
      </c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8"/>
      <c r="R196" s="109"/>
      <c r="S196" s="110"/>
      <c r="T196" s="34"/>
      <c r="U196" s="205"/>
      <c r="V196" s="206"/>
      <c r="W196" s="207"/>
      <c r="X196" s="208" t="str">
        <f t="shared" si="25"/>
        <v/>
      </c>
      <c r="Y196" s="209"/>
      <c r="Z196" s="210"/>
      <c r="AA196" s="117"/>
      <c r="AB196" s="118"/>
      <c r="AD196" s="60" t="str">
        <f t="shared" si="26"/>
        <v/>
      </c>
      <c r="AE196" s="36"/>
      <c r="AF196" s="37"/>
      <c r="AG196" s="30"/>
      <c r="AH196" s="30"/>
      <c r="AI196" s="30"/>
    </row>
    <row r="197" spans="1:35" s="32" customFormat="1" ht="19.5" customHeight="1">
      <c r="A197" s="30">
        <f t="shared" si="24"/>
        <v>0</v>
      </c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8"/>
      <c r="R197" s="109"/>
      <c r="S197" s="110"/>
      <c r="T197" s="34"/>
      <c r="U197" s="205"/>
      <c r="V197" s="206"/>
      <c r="W197" s="207"/>
      <c r="X197" s="208" t="str">
        <f t="shared" si="25"/>
        <v/>
      </c>
      <c r="Y197" s="209"/>
      <c r="Z197" s="210"/>
      <c r="AA197" s="117"/>
      <c r="AB197" s="118"/>
      <c r="AD197" s="60" t="str">
        <f t="shared" si="26"/>
        <v/>
      </c>
      <c r="AE197" s="36"/>
      <c r="AF197" s="37"/>
      <c r="AG197" s="30"/>
      <c r="AH197" s="30"/>
      <c r="AI197" s="30"/>
    </row>
    <row r="198" spans="1:35" s="32" customFormat="1" ht="19.5" customHeight="1">
      <c r="A198" s="30">
        <f t="shared" si="24"/>
        <v>0</v>
      </c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8"/>
      <c r="R198" s="109"/>
      <c r="S198" s="110"/>
      <c r="T198" s="34"/>
      <c r="U198" s="205"/>
      <c r="V198" s="206"/>
      <c r="W198" s="207"/>
      <c r="X198" s="208" t="str">
        <f t="shared" si="25"/>
        <v/>
      </c>
      <c r="Y198" s="209"/>
      <c r="Z198" s="210"/>
      <c r="AA198" s="117"/>
      <c r="AB198" s="118"/>
      <c r="AD198" s="60" t="str">
        <f t="shared" si="26"/>
        <v/>
      </c>
      <c r="AE198" s="36"/>
      <c r="AF198" s="37"/>
      <c r="AG198" s="30"/>
      <c r="AH198" s="30"/>
      <c r="AI198" s="30"/>
    </row>
    <row r="199" spans="1:35" s="32" customFormat="1" ht="19.5" customHeight="1">
      <c r="A199" s="30">
        <f t="shared" si="24"/>
        <v>0</v>
      </c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8"/>
      <c r="R199" s="109"/>
      <c r="S199" s="110"/>
      <c r="T199" s="34"/>
      <c r="U199" s="205"/>
      <c r="V199" s="206"/>
      <c r="W199" s="207"/>
      <c r="X199" s="208" t="str">
        <f t="shared" si="25"/>
        <v/>
      </c>
      <c r="Y199" s="209"/>
      <c r="Z199" s="210"/>
      <c r="AA199" s="117"/>
      <c r="AB199" s="118"/>
      <c r="AD199" s="60" t="str">
        <f t="shared" si="26"/>
        <v/>
      </c>
      <c r="AE199" s="36"/>
      <c r="AF199" s="37"/>
      <c r="AG199" s="30"/>
      <c r="AH199" s="30"/>
      <c r="AI199" s="30"/>
    </row>
    <row r="200" spans="1:35" s="32" customFormat="1" ht="19.5" customHeight="1">
      <c r="A200" s="30">
        <f t="shared" si="24"/>
        <v>0</v>
      </c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8"/>
      <c r="R200" s="109"/>
      <c r="S200" s="110"/>
      <c r="T200" s="34"/>
      <c r="U200" s="205"/>
      <c r="V200" s="206"/>
      <c r="W200" s="207"/>
      <c r="X200" s="208" t="str">
        <f t="shared" si="25"/>
        <v/>
      </c>
      <c r="Y200" s="209"/>
      <c r="Z200" s="210"/>
      <c r="AA200" s="117"/>
      <c r="AB200" s="118"/>
      <c r="AD200" s="60" t="str">
        <f t="shared" si="26"/>
        <v/>
      </c>
      <c r="AE200" s="36"/>
      <c r="AF200" s="37"/>
      <c r="AG200" s="30"/>
      <c r="AH200" s="30"/>
      <c r="AI200" s="30"/>
    </row>
    <row r="201" spans="1:35" s="32" customFormat="1" ht="19.5" customHeight="1">
      <c r="A201" s="30">
        <f t="shared" si="24"/>
        <v>0</v>
      </c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8"/>
      <c r="R201" s="109"/>
      <c r="S201" s="110"/>
      <c r="T201" s="34"/>
      <c r="U201" s="205"/>
      <c r="V201" s="206"/>
      <c r="W201" s="207"/>
      <c r="X201" s="208" t="str">
        <f t="shared" si="25"/>
        <v/>
      </c>
      <c r="Y201" s="209"/>
      <c r="Z201" s="210"/>
      <c r="AA201" s="117"/>
      <c r="AB201" s="118"/>
      <c r="AD201" s="60" t="str">
        <f t="shared" si="26"/>
        <v/>
      </c>
      <c r="AE201" s="36"/>
      <c r="AF201" s="37"/>
      <c r="AG201" s="30"/>
      <c r="AH201" s="30"/>
      <c r="AI201" s="30"/>
    </row>
    <row r="202" spans="1:35" s="32" customFormat="1" ht="19.5" customHeight="1">
      <c r="A202" s="30">
        <f t="shared" si="24"/>
        <v>0</v>
      </c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8"/>
      <c r="R202" s="109"/>
      <c r="S202" s="110"/>
      <c r="T202" s="34"/>
      <c r="U202" s="205"/>
      <c r="V202" s="206"/>
      <c r="W202" s="207"/>
      <c r="X202" s="208" t="str">
        <f t="shared" si="25"/>
        <v/>
      </c>
      <c r="Y202" s="209"/>
      <c r="Z202" s="210"/>
      <c r="AA202" s="117"/>
      <c r="AB202" s="118"/>
      <c r="AD202" s="60" t="str">
        <f t="shared" si="26"/>
        <v/>
      </c>
      <c r="AE202" s="36"/>
      <c r="AF202" s="37"/>
      <c r="AG202" s="30"/>
      <c r="AH202" s="30"/>
      <c r="AI202" s="30"/>
    </row>
    <row r="203" spans="1:35" s="32" customFormat="1" ht="19.5" customHeight="1">
      <c r="A203" s="30">
        <f t="shared" si="24"/>
        <v>0</v>
      </c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8"/>
      <c r="R203" s="109"/>
      <c r="S203" s="110"/>
      <c r="T203" s="34"/>
      <c r="U203" s="205"/>
      <c r="V203" s="206"/>
      <c r="W203" s="207"/>
      <c r="X203" s="208" t="str">
        <f t="shared" si="25"/>
        <v/>
      </c>
      <c r="Y203" s="209"/>
      <c r="Z203" s="210"/>
      <c r="AA203" s="117"/>
      <c r="AB203" s="118"/>
      <c r="AD203" s="60" t="str">
        <f t="shared" si="26"/>
        <v/>
      </c>
      <c r="AE203" s="36"/>
      <c r="AF203" s="37"/>
      <c r="AG203" s="30"/>
      <c r="AH203" s="30"/>
      <c r="AI203" s="30"/>
    </row>
    <row r="204" spans="1:35" s="32" customFormat="1" ht="19.5" customHeight="1">
      <c r="A204" s="30">
        <f t="shared" si="24"/>
        <v>0</v>
      </c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8"/>
      <c r="R204" s="109"/>
      <c r="S204" s="110"/>
      <c r="T204" s="34"/>
      <c r="U204" s="205"/>
      <c r="V204" s="206"/>
      <c r="W204" s="207"/>
      <c r="X204" s="208" t="str">
        <f t="shared" si="25"/>
        <v/>
      </c>
      <c r="Y204" s="209"/>
      <c r="Z204" s="210"/>
      <c r="AA204" s="117"/>
      <c r="AB204" s="118"/>
      <c r="AD204" s="60" t="str">
        <f t="shared" si="26"/>
        <v/>
      </c>
      <c r="AE204" s="36"/>
      <c r="AF204" s="37"/>
      <c r="AG204" s="30"/>
      <c r="AH204" s="30"/>
      <c r="AI204" s="30"/>
    </row>
    <row r="205" spans="1:35" s="32" customFormat="1" ht="19.5" customHeight="1">
      <c r="A205" s="30">
        <f t="shared" si="24"/>
        <v>0</v>
      </c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8"/>
      <c r="R205" s="109"/>
      <c r="S205" s="110"/>
      <c r="T205" s="34"/>
      <c r="U205" s="205"/>
      <c r="V205" s="206"/>
      <c r="W205" s="207"/>
      <c r="X205" s="208" t="str">
        <f t="shared" si="25"/>
        <v/>
      </c>
      <c r="Y205" s="209"/>
      <c r="Z205" s="210"/>
      <c r="AA205" s="117"/>
      <c r="AB205" s="118"/>
      <c r="AD205" s="60" t="str">
        <f t="shared" si="26"/>
        <v/>
      </c>
      <c r="AE205" s="36"/>
      <c r="AF205" s="37"/>
      <c r="AG205" s="30"/>
      <c r="AH205" s="30"/>
      <c r="AI205" s="30"/>
    </row>
    <row r="206" spans="1:35" s="32" customFormat="1" ht="19.5" customHeight="1">
      <c r="A206" s="30">
        <f t="shared" si="24"/>
        <v>0</v>
      </c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8"/>
      <c r="R206" s="109"/>
      <c r="S206" s="110"/>
      <c r="T206" s="34"/>
      <c r="U206" s="205"/>
      <c r="V206" s="206"/>
      <c r="W206" s="207"/>
      <c r="X206" s="208" t="str">
        <f t="shared" si="25"/>
        <v/>
      </c>
      <c r="Y206" s="209"/>
      <c r="Z206" s="210"/>
      <c r="AA206" s="117"/>
      <c r="AB206" s="118"/>
      <c r="AD206" s="60" t="str">
        <f t="shared" si="26"/>
        <v/>
      </c>
      <c r="AE206" s="36"/>
      <c r="AF206" s="37"/>
      <c r="AG206" s="30"/>
      <c r="AH206" s="30"/>
      <c r="AI206" s="30"/>
    </row>
    <row r="207" spans="1:35" s="32" customFormat="1" ht="19.5" customHeight="1">
      <c r="A207" s="30">
        <f t="shared" si="24"/>
        <v>0</v>
      </c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8"/>
      <c r="R207" s="109"/>
      <c r="S207" s="110"/>
      <c r="T207" s="34"/>
      <c r="U207" s="205"/>
      <c r="V207" s="206"/>
      <c r="W207" s="207"/>
      <c r="X207" s="208" t="str">
        <f t="shared" si="25"/>
        <v/>
      </c>
      <c r="Y207" s="209"/>
      <c r="Z207" s="210"/>
      <c r="AA207" s="117"/>
      <c r="AB207" s="118"/>
      <c r="AD207" s="60" t="str">
        <f t="shared" si="26"/>
        <v/>
      </c>
      <c r="AE207" s="36"/>
      <c r="AF207" s="37"/>
      <c r="AG207" s="30"/>
      <c r="AH207" s="30"/>
      <c r="AI207" s="30"/>
    </row>
    <row r="208" spans="1:35" s="32" customFormat="1" ht="19.5" customHeight="1">
      <c r="A208" s="30">
        <f t="shared" si="24"/>
        <v>0</v>
      </c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8"/>
      <c r="R208" s="109"/>
      <c r="S208" s="110"/>
      <c r="T208" s="34"/>
      <c r="U208" s="205"/>
      <c r="V208" s="206"/>
      <c r="W208" s="207"/>
      <c r="X208" s="208" t="str">
        <f t="shared" si="25"/>
        <v/>
      </c>
      <c r="Y208" s="209"/>
      <c r="Z208" s="210"/>
      <c r="AA208" s="117"/>
      <c r="AB208" s="118"/>
      <c r="AD208" s="60" t="str">
        <f t="shared" si="26"/>
        <v/>
      </c>
      <c r="AE208" s="36"/>
      <c r="AF208" s="37"/>
      <c r="AG208" s="30"/>
      <c r="AH208" s="30"/>
      <c r="AI208" s="30"/>
    </row>
    <row r="209" spans="1:35" s="32" customFormat="1" ht="19.5" customHeight="1">
      <c r="A209" s="30">
        <f t="shared" si="24"/>
        <v>0</v>
      </c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8"/>
      <c r="R209" s="109"/>
      <c r="S209" s="110"/>
      <c r="T209" s="34"/>
      <c r="U209" s="205"/>
      <c r="V209" s="206"/>
      <c r="W209" s="207"/>
      <c r="X209" s="208" t="str">
        <f t="shared" si="25"/>
        <v/>
      </c>
      <c r="Y209" s="209"/>
      <c r="Z209" s="210"/>
      <c r="AA209" s="117"/>
      <c r="AB209" s="118"/>
      <c r="AD209" s="60" t="str">
        <f t="shared" si="26"/>
        <v/>
      </c>
      <c r="AE209" s="36"/>
      <c r="AF209" s="37"/>
      <c r="AG209" s="30"/>
      <c r="AH209" s="30"/>
      <c r="AI209" s="30"/>
    </row>
    <row r="210" spans="1:35" s="32" customFormat="1" ht="19.5" customHeight="1">
      <c r="A210" s="30">
        <f t="shared" si="24"/>
        <v>0</v>
      </c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8"/>
      <c r="R210" s="109"/>
      <c r="S210" s="110"/>
      <c r="T210" s="34"/>
      <c r="U210" s="205"/>
      <c r="V210" s="206"/>
      <c r="W210" s="207"/>
      <c r="X210" s="208" t="str">
        <f t="shared" si="25"/>
        <v/>
      </c>
      <c r="Y210" s="209"/>
      <c r="Z210" s="210"/>
      <c r="AA210" s="117"/>
      <c r="AB210" s="118"/>
      <c r="AD210" s="60" t="str">
        <f t="shared" si="26"/>
        <v/>
      </c>
      <c r="AE210" s="36"/>
      <c r="AF210" s="37"/>
      <c r="AG210" s="30"/>
      <c r="AH210" s="30"/>
      <c r="AI210" s="30"/>
    </row>
    <row r="211" spans="1:35" s="32" customFormat="1" ht="19.5" customHeight="1">
      <c r="A211" s="30">
        <f t="shared" si="24"/>
        <v>0</v>
      </c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8"/>
      <c r="R211" s="109"/>
      <c r="S211" s="110"/>
      <c r="T211" s="34"/>
      <c r="U211" s="205"/>
      <c r="V211" s="206"/>
      <c r="W211" s="207"/>
      <c r="X211" s="208" t="str">
        <f t="shared" si="25"/>
        <v/>
      </c>
      <c r="Y211" s="209"/>
      <c r="Z211" s="210"/>
      <c r="AA211" s="117"/>
      <c r="AB211" s="118"/>
      <c r="AD211" s="60" t="str">
        <f t="shared" si="26"/>
        <v/>
      </c>
      <c r="AE211" s="36"/>
      <c r="AF211" s="37"/>
      <c r="AG211" s="30"/>
      <c r="AH211" s="30"/>
      <c r="AI211" s="30"/>
    </row>
    <row r="212" spans="1:35" s="32" customFormat="1" ht="19.5" customHeight="1">
      <c r="A212" s="30">
        <f t="shared" si="24"/>
        <v>0</v>
      </c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8"/>
      <c r="R212" s="109"/>
      <c r="S212" s="110"/>
      <c r="T212" s="34"/>
      <c r="U212" s="205"/>
      <c r="V212" s="206"/>
      <c r="W212" s="207"/>
      <c r="X212" s="208" t="str">
        <f t="shared" si="25"/>
        <v/>
      </c>
      <c r="Y212" s="209"/>
      <c r="Z212" s="210"/>
      <c r="AA212" s="117"/>
      <c r="AB212" s="118"/>
      <c r="AD212" s="60" t="str">
        <f t="shared" si="26"/>
        <v/>
      </c>
      <c r="AE212" s="36"/>
      <c r="AF212" s="37"/>
      <c r="AG212" s="30"/>
      <c r="AH212" s="30"/>
      <c r="AI212" s="30"/>
    </row>
    <row r="213" spans="1:35" s="32" customFormat="1" ht="19.5" customHeight="1">
      <c r="A213" s="30">
        <f t="shared" si="24"/>
        <v>0</v>
      </c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8"/>
      <c r="R213" s="109"/>
      <c r="S213" s="110"/>
      <c r="T213" s="34"/>
      <c r="U213" s="205"/>
      <c r="V213" s="206"/>
      <c r="W213" s="207"/>
      <c r="X213" s="208" t="str">
        <f t="shared" si="25"/>
        <v/>
      </c>
      <c r="Y213" s="209"/>
      <c r="Z213" s="210"/>
      <c r="AA213" s="117"/>
      <c r="AB213" s="118"/>
      <c r="AD213" s="60" t="str">
        <f t="shared" si="26"/>
        <v/>
      </c>
      <c r="AE213" s="36"/>
      <c r="AF213" s="37"/>
      <c r="AG213" s="30"/>
      <c r="AH213" s="30"/>
      <c r="AI213" s="30"/>
    </row>
    <row r="214" spans="1:35" s="32" customFormat="1" ht="19.5" customHeight="1">
      <c r="A214" s="30">
        <f t="shared" si="24"/>
        <v>0</v>
      </c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8"/>
      <c r="R214" s="109"/>
      <c r="S214" s="110"/>
      <c r="T214" s="34"/>
      <c r="U214" s="205"/>
      <c r="V214" s="206"/>
      <c r="W214" s="207"/>
      <c r="X214" s="208" t="str">
        <f t="shared" si="25"/>
        <v/>
      </c>
      <c r="Y214" s="209"/>
      <c r="Z214" s="210"/>
      <c r="AA214" s="117"/>
      <c r="AB214" s="118"/>
      <c r="AD214" s="60" t="str">
        <f t="shared" si="26"/>
        <v/>
      </c>
      <c r="AE214" s="36"/>
      <c r="AF214" s="37"/>
      <c r="AG214" s="30"/>
      <c r="AH214" s="30"/>
      <c r="AI214" s="30"/>
    </row>
    <row r="215" spans="1:35" s="32" customFormat="1" ht="19.5" customHeight="1" thickBot="1">
      <c r="A215" s="30">
        <f t="shared" si="24"/>
        <v>0</v>
      </c>
      <c r="B215" s="192"/>
      <c r="C215" s="193"/>
      <c r="D215" s="193"/>
      <c r="E215" s="193"/>
      <c r="F215" s="193"/>
      <c r="G215" s="193"/>
      <c r="H215" s="193"/>
      <c r="I215" s="193"/>
      <c r="J215" s="193"/>
      <c r="K215" s="193"/>
      <c r="L215" s="193"/>
      <c r="M215" s="193"/>
      <c r="N215" s="193"/>
      <c r="O215" s="193"/>
      <c r="P215" s="193"/>
      <c r="Q215" s="194"/>
      <c r="R215" s="195"/>
      <c r="S215" s="196"/>
      <c r="T215" s="35"/>
      <c r="U215" s="218"/>
      <c r="V215" s="219"/>
      <c r="W215" s="220"/>
      <c r="X215" s="221" t="str">
        <f t="shared" si="25"/>
        <v/>
      </c>
      <c r="Y215" s="222"/>
      <c r="Z215" s="223"/>
      <c r="AA215" s="203"/>
      <c r="AB215" s="204"/>
      <c r="AD215" s="60" t="str">
        <f t="shared" si="26"/>
        <v/>
      </c>
      <c r="AE215" s="36"/>
      <c r="AF215" s="37"/>
      <c r="AG215" s="30"/>
      <c r="AH215" s="30"/>
      <c r="AI215" s="30"/>
    </row>
    <row r="216" spans="1:35" s="32" customFormat="1" ht="11.25" customHeight="1">
      <c r="A216" s="3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7" t="s">
        <v>37</v>
      </c>
      <c r="X216" s="189">
        <f>SUM(X194:Z215)</f>
        <v>0</v>
      </c>
      <c r="Y216" s="190"/>
      <c r="Z216" s="190"/>
      <c r="AA216" s="28" t="s">
        <v>36</v>
      </c>
      <c r="AB216" s="214"/>
      <c r="AD216" s="63"/>
      <c r="AE216" s="36"/>
      <c r="AF216" s="37"/>
      <c r="AG216" s="30"/>
      <c r="AH216" s="30"/>
      <c r="AI216" s="30"/>
    </row>
    <row r="217" spans="1:35" s="32" customFormat="1" ht="11.25" customHeight="1">
      <c r="A217" s="3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7" t="s">
        <v>38</v>
      </c>
      <c r="X217" s="216">
        <f>X190+X216</f>
        <v>0</v>
      </c>
      <c r="Y217" s="217"/>
      <c r="Z217" s="217"/>
      <c r="AA217" s="28" t="s">
        <v>36</v>
      </c>
      <c r="AB217" s="215"/>
      <c r="AD217" s="63"/>
      <c r="AE217" s="36"/>
      <c r="AF217" s="37"/>
      <c r="AG217" s="30"/>
      <c r="AH217" s="30"/>
      <c r="AI217" s="30"/>
    </row>
    <row r="218" spans="1:35" s="32" customFormat="1" ht="19.5" customHeight="1">
      <c r="A218" s="3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9"/>
      <c r="AD218" s="63"/>
      <c r="AE218" s="36"/>
      <c r="AF218" s="37"/>
      <c r="AG218" s="30"/>
      <c r="AH218" s="30"/>
      <c r="AI218" s="30"/>
    </row>
    <row r="219" spans="1:35" s="32" customFormat="1" ht="19.5" customHeight="1" thickBot="1">
      <c r="A219" s="30">
        <f>MAX(A$1:A218)+1</f>
        <v>9</v>
      </c>
      <c r="B219" s="137" t="str">
        <f>"内　　　訳 "&amp;DBCS(A219)</f>
        <v>内　　　訳 ９</v>
      </c>
      <c r="C219" s="138"/>
      <c r="D219" s="138"/>
      <c r="E219" s="138"/>
      <c r="F219" s="138"/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138"/>
      <c r="U219" s="138"/>
      <c r="V219" s="138"/>
      <c r="W219" s="138"/>
      <c r="X219" s="138"/>
      <c r="Y219" s="138"/>
      <c r="Z219" s="138"/>
      <c r="AA219" s="138"/>
      <c r="AB219" s="139"/>
      <c r="AD219" s="63"/>
      <c r="AE219" s="36"/>
      <c r="AF219" s="37"/>
      <c r="AG219" s="30"/>
      <c r="AH219" s="30"/>
      <c r="AI219" s="30"/>
    </row>
    <row r="220" spans="1:35" s="32" customFormat="1" ht="19.5" customHeight="1">
      <c r="A220" s="30"/>
      <c r="B220" s="191" t="s">
        <v>32</v>
      </c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2"/>
      <c r="R220" s="144" t="s">
        <v>27</v>
      </c>
      <c r="S220" s="142"/>
      <c r="T220" s="64" t="s">
        <v>100</v>
      </c>
      <c r="U220" s="144" t="s">
        <v>29</v>
      </c>
      <c r="V220" s="141"/>
      <c r="W220" s="145"/>
      <c r="X220" s="146" t="s">
        <v>28</v>
      </c>
      <c r="Y220" s="147"/>
      <c r="Z220" s="148"/>
      <c r="AA220" s="140" t="s">
        <v>101</v>
      </c>
      <c r="AB220" s="149"/>
      <c r="AC220" s="32" t="str">
        <f>IF(COUNTA(B221:W242,AA221:AB242)&gt;0,A219,"")</f>
        <v/>
      </c>
      <c r="AD220" s="63"/>
      <c r="AE220" s="36"/>
      <c r="AF220" s="37"/>
      <c r="AG220" s="30"/>
      <c r="AH220" s="30"/>
      <c r="AI220" s="30"/>
    </row>
    <row r="221" spans="1:35" s="32" customFormat="1" ht="19.5" customHeight="1">
      <c r="A221" s="30">
        <f t="shared" ref="A221:A242" si="27">IF(X221="",0,1)</f>
        <v>0</v>
      </c>
      <c r="B221" s="211"/>
      <c r="C221" s="212"/>
      <c r="D221" s="212"/>
      <c r="E221" s="212"/>
      <c r="F221" s="212"/>
      <c r="G221" s="212"/>
      <c r="H221" s="212"/>
      <c r="I221" s="212"/>
      <c r="J221" s="212"/>
      <c r="K221" s="212"/>
      <c r="L221" s="212"/>
      <c r="M221" s="212"/>
      <c r="N221" s="212"/>
      <c r="O221" s="212"/>
      <c r="P221" s="212"/>
      <c r="Q221" s="213"/>
      <c r="R221" s="109"/>
      <c r="S221" s="110"/>
      <c r="T221" s="34"/>
      <c r="U221" s="205"/>
      <c r="V221" s="206"/>
      <c r="W221" s="207"/>
      <c r="X221" s="208" t="str">
        <f t="shared" ref="X221:X242" si="28">IF(OR(R221="",U221=""),"",R221*U221)</f>
        <v/>
      </c>
      <c r="Y221" s="209"/>
      <c r="Z221" s="210"/>
      <c r="AA221" s="117"/>
      <c r="AB221" s="118"/>
      <c r="AD221" s="60" t="str">
        <f t="shared" ref="AD221:AD242" si="29">IF(AND(NOT(X221=""),AA221=""),"←「税区分」を選択してください","")</f>
        <v/>
      </c>
      <c r="AE221" s="36"/>
      <c r="AF221" s="37"/>
      <c r="AG221" s="30"/>
      <c r="AH221" s="30"/>
      <c r="AI221" s="30"/>
    </row>
    <row r="222" spans="1:35" s="32" customFormat="1" ht="19.5" customHeight="1">
      <c r="A222" s="30">
        <f t="shared" si="27"/>
        <v>0</v>
      </c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8"/>
      <c r="R222" s="109"/>
      <c r="S222" s="110"/>
      <c r="T222" s="34"/>
      <c r="U222" s="205"/>
      <c r="V222" s="206"/>
      <c r="W222" s="207"/>
      <c r="X222" s="208" t="str">
        <f t="shared" si="28"/>
        <v/>
      </c>
      <c r="Y222" s="209"/>
      <c r="Z222" s="210"/>
      <c r="AA222" s="117"/>
      <c r="AB222" s="118"/>
      <c r="AD222" s="60" t="str">
        <f t="shared" si="29"/>
        <v/>
      </c>
      <c r="AE222" s="36"/>
      <c r="AF222" s="37"/>
      <c r="AG222" s="30"/>
      <c r="AH222" s="30"/>
      <c r="AI222" s="30"/>
    </row>
    <row r="223" spans="1:35" s="32" customFormat="1" ht="19.5" customHeight="1">
      <c r="A223" s="30">
        <f t="shared" si="27"/>
        <v>0</v>
      </c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8"/>
      <c r="R223" s="109"/>
      <c r="S223" s="110"/>
      <c r="T223" s="34"/>
      <c r="U223" s="205"/>
      <c r="V223" s="206"/>
      <c r="W223" s="207"/>
      <c r="X223" s="208" t="str">
        <f t="shared" si="28"/>
        <v/>
      </c>
      <c r="Y223" s="209"/>
      <c r="Z223" s="210"/>
      <c r="AA223" s="117"/>
      <c r="AB223" s="118"/>
      <c r="AD223" s="60" t="str">
        <f t="shared" si="29"/>
        <v/>
      </c>
      <c r="AE223" s="36"/>
      <c r="AF223" s="37"/>
      <c r="AG223" s="30"/>
      <c r="AH223" s="30"/>
      <c r="AI223" s="30"/>
    </row>
    <row r="224" spans="1:35" s="32" customFormat="1" ht="19.5" customHeight="1">
      <c r="A224" s="30">
        <f t="shared" si="27"/>
        <v>0</v>
      </c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8"/>
      <c r="R224" s="109"/>
      <c r="S224" s="110"/>
      <c r="T224" s="34"/>
      <c r="U224" s="205"/>
      <c r="V224" s="206"/>
      <c r="W224" s="207"/>
      <c r="X224" s="208" t="str">
        <f t="shared" si="28"/>
        <v/>
      </c>
      <c r="Y224" s="209"/>
      <c r="Z224" s="210"/>
      <c r="AA224" s="117"/>
      <c r="AB224" s="118"/>
      <c r="AD224" s="60" t="str">
        <f t="shared" si="29"/>
        <v/>
      </c>
      <c r="AE224" s="36"/>
      <c r="AF224" s="37"/>
      <c r="AG224" s="30"/>
      <c r="AH224" s="30"/>
      <c r="AI224" s="30"/>
    </row>
    <row r="225" spans="1:35" s="32" customFormat="1" ht="19.5" customHeight="1">
      <c r="A225" s="30">
        <f t="shared" si="27"/>
        <v>0</v>
      </c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8"/>
      <c r="R225" s="109"/>
      <c r="S225" s="110"/>
      <c r="T225" s="34"/>
      <c r="U225" s="205"/>
      <c r="V225" s="206"/>
      <c r="W225" s="207"/>
      <c r="X225" s="208" t="str">
        <f t="shared" si="28"/>
        <v/>
      </c>
      <c r="Y225" s="209"/>
      <c r="Z225" s="210"/>
      <c r="AA225" s="117"/>
      <c r="AB225" s="118"/>
      <c r="AD225" s="60" t="str">
        <f t="shared" si="29"/>
        <v/>
      </c>
      <c r="AE225" s="36"/>
      <c r="AF225" s="37"/>
      <c r="AG225" s="30"/>
      <c r="AH225" s="30"/>
      <c r="AI225" s="30"/>
    </row>
    <row r="226" spans="1:35" s="32" customFormat="1" ht="19.5" customHeight="1">
      <c r="A226" s="30">
        <f t="shared" si="27"/>
        <v>0</v>
      </c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8"/>
      <c r="R226" s="109"/>
      <c r="S226" s="110"/>
      <c r="T226" s="34"/>
      <c r="U226" s="205"/>
      <c r="V226" s="206"/>
      <c r="W226" s="207"/>
      <c r="X226" s="208" t="str">
        <f t="shared" si="28"/>
        <v/>
      </c>
      <c r="Y226" s="209"/>
      <c r="Z226" s="210"/>
      <c r="AA226" s="117"/>
      <c r="AB226" s="118"/>
      <c r="AD226" s="60" t="str">
        <f t="shared" si="29"/>
        <v/>
      </c>
      <c r="AE226" s="36"/>
      <c r="AF226" s="37"/>
      <c r="AG226" s="30"/>
      <c r="AH226" s="30"/>
      <c r="AI226" s="30"/>
    </row>
    <row r="227" spans="1:35" s="32" customFormat="1" ht="19.5" customHeight="1">
      <c r="A227" s="30">
        <f t="shared" si="27"/>
        <v>0</v>
      </c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8"/>
      <c r="R227" s="109"/>
      <c r="S227" s="110"/>
      <c r="T227" s="34"/>
      <c r="U227" s="205"/>
      <c r="V227" s="206"/>
      <c r="W227" s="207"/>
      <c r="X227" s="208" t="str">
        <f t="shared" si="28"/>
        <v/>
      </c>
      <c r="Y227" s="209"/>
      <c r="Z227" s="210"/>
      <c r="AA227" s="117"/>
      <c r="AB227" s="118"/>
      <c r="AD227" s="60" t="str">
        <f t="shared" si="29"/>
        <v/>
      </c>
      <c r="AE227" s="36"/>
      <c r="AF227" s="37"/>
      <c r="AG227" s="30"/>
      <c r="AH227" s="30"/>
      <c r="AI227" s="30"/>
    </row>
    <row r="228" spans="1:35" s="32" customFormat="1" ht="19.5" customHeight="1">
      <c r="A228" s="30">
        <f t="shared" si="27"/>
        <v>0</v>
      </c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8"/>
      <c r="R228" s="109"/>
      <c r="S228" s="110"/>
      <c r="T228" s="34"/>
      <c r="U228" s="205"/>
      <c r="V228" s="206"/>
      <c r="W228" s="207"/>
      <c r="X228" s="208" t="str">
        <f t="shared" si="28"/>
        <v/>
      </c>
      <c r="Y228" s="209"/>
      <c r="Z228" s="210"/>
      <c r="AA228" s="117"/>
      <c r="AB228" s="118"/>
      <c r="AD228" s="60" t="str">
        <f t="shared" si="29"/>
        <v/>
      </c>
      <c r="AE228" s="36"/>
      <c r="AF228" s="37"/>
      <c r="AG228" s="30"/>
      <c r="AH228" s="30"/>
      <c r="AI228" s="30"/>
    </row>
    <row r="229" spans="1:35" s="32" customFormat="1" ht="19.5" customHeight="1">
      <c r="A229" s="30">
        <f t="shared" si="27"/>
        <v>0</v>
      </c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8"/>
      <c r="R229" s="109"/>
      <c r="S229" s="110"/>
      <c r="T229" s="34"/>
      <c r="U229" s="205"/>
      <c r="V229" s="206"/>
      <c r="W229" s="207"/>
      <c r="X229" s="208" t="str">
        <f t="shared" si="28"/>
        <v/>
      </c>
      <c r="Y229" s="209"/>
      <c r="Z229" s="210"/>
      <c r="AA229" s="117"/>
      <c r="AB229" s="118"/>
      <c r="AD229" s="60" t="str">
        <f t="shared" si="29"/>
        <v/>
      </c>
      <c r="AE229" s="36"/>
      <c r="AF229" s="37"/>
      <c r="AG229" s="30"/>
      <c r="AH229" s="30"/>
      <c r="AI229" s="30"/>
    </row>
    <row r="230" spans="1:35" s="32" customFormat="1" ht="19.5" customHeight="1">
      <c r="A230" s="30">
        <f t="shared" si="27"/>
        <v>0</v>
      </c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8"/>
      <c r="R230" s="109"/>
      <c r="S230" s="110"/>
      <c r="T230" s="34"/>
      <c r="U230" s="205"/>
      <c r="V230" s="206"/>
      <c r="W230" s="207"/>
      <c r="X230" s="208" t="str">
        <f t="shared" si="28"/>
        <v/>
      </c>
      <c r="Y230" s="209"/>
      <c r="Z230" s="210"/>
      <c r="AA230" s="117"/>
      <c r="AB230" s="118"/>
      <c r="AD230" s="60" t="str">
        <f t="shared" si="29"/>
        <v/>
      </c>
      <c r="AE230" s="36"/>
      <c r="AF230" s="37"/>
      <c r="AG230" s="30"/>
      <c r="AH230" s="30"/>
      <c r="AI230" s="30"/>
    </row>
    <row r="231" spans="1:35" s="32" customFormat="1" ht="19.5" customHeight="1">
      <c r="A231" s="30">
        <f t="shared" si="27"/>
        <v>0</v>
      </c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8"/>
      <c r="R231" s="109"/>
      <c r="S231" s="110"/>
      <c r="T231" s="34"/>
      <c r="U231" s="205"/>
      <c r="V231" s="206"/>
      <c r="W231" s="207"/>
      <c r="X231" s="208" t="str">
        <f t="shared" si="28"/>
        <v/>
      </c>
      <c r="Y231" s="209"/>
      <c r="Z231" s="210"/>
      <c r="AA231" s="117"/>
      <c r="AB231" s="118"/>
      <c r="AD231" s="60" t="str">
        <f t="shared" si="29"/>
        <v/>
      </c>
      <c r="AE231" s="36"/>
      <c r="AF231" s="37"/>
      <c r="AG231" s="30"/>
      <c r="AH231" s="30"/>
      <c r="AI231" s="30"/>
    </row>
    <row r="232" spans="1:35" s="32" customFormat="1" ht="19.5" customHeight="1">
      <c r="A232" s="30">
        <f t="shared" si="27"/>
        <v>0</v>
      </c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8"/>
      <c r="R232" s="109"/>
      <c r="S232" s="110"/>
      <c r="T232" s="34"/>
      <c r="U232" s="205"/>
      <c r="V232" s="206"/>
      <c r="W232" s="207"/>
      <c r="X232" s="208" t="str">
        <f t="shared" si="28"/>
        <v/>
      </c>
      <c r="Y232" s="209"/>
      <c r="Z232" s="210"/>
      <c r="AA232" s="117"/>
      <c r="AB232" s="118"/>
      <c r="AD232" s="60" t="str">
        <f t="shared" si="29"/>
        <v/>
      </c>
      <c r="AE232" s="36"/>
      <c r="AF232" s="37"/>
      <c r="AG232" s="30"/>
      <c r="AH232" s="30"/>
      <c r="AI232" s="30"/>
    </row>
    <row r="233" spans="1:35" s="32" customFormat="1" ht="19.5" customHeight="1">
      <c r="A233" s="30">
        <f t="shared" si="27"/>
        <v>0</v>
      </c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8"/>
      <c r="R233" s="109"/>
      <c r="S233" s="110"/>
      <c r="T233" s="34"/>
      <c r="U233" s="205"/>
      <c r="V233" s="206"/>
      <c r="W233" s="207"/>
      <c r="X233" s="208" t="str">
        <f t="shared" si="28"/>
        <v/>
      </c>
      <c r="Y233" s="209"/>
      <c r="Z233" s="210"/>
      <c r="AA233" s="117"/>
      <c r="AB233" s="118"/>
      <c r="AD233" s="60" t="str">
        <f t="shared" si="29"/>
        <v/>
      </c>
      <c r="AE233" s="36"/>
      <c r="AF233" s="37"/>
      <c r="AG233" s="30"/>
      <c r="AH233" s="30"/>
      <c r="AI233" s="30"/>
    </row>
    <row r="234" spans="1:35" s="32" customFormat="1" ht="19.5" customHeight="1">
      <c r="A234" s="30">
        <f t="shared" si="27"/>
        <v>0</v>
      </c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8"/>
      <c r="R234" s="109"/>
      <c r="S234" s="110"/>
      <c r="T234" s="34"/>
      <c r="U234" s="205"/>
      <c r="V234" s="206"/>
      <c r="W234" s="207"/>
      <c r="X234" s="208" t="str">
        <f t="shared" si="28"/>
        <v/>
      </c>
      <c r="Y234" s="209"/>
      <c r="Z234" s="210"/>
      <c r="AA234" s="117"/>
      <c r="AB234" s="118"/>
      <c r="AD234" s="60" t="str">
        <f t="shared" si="29"/>
        <v/>
      </c>
      <c r="AE234" s="36"/>
      <c r="AF234" s="37"/>
      <c r="AG234" s="30"/>
      <c r="AH234" s="30"/>
      <c r="AI234" s="30"/>
    </row>
    <row r="235" spans="1:35" s="32" customFormat="1" ht="19.5" customHeight="1">
      <c r="A235" s="30">
        <f t="shared" si="27"/>
        <v>0</v>
      </c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8"/>
      <c r="R235" s="109"/>
      <c r="S235" s="110"/>
      <c r="T235" s="34"/>
      <c r="U235" s="205"/>
      <c r="V235" s="206"/>
      <c r="W235" s="207"/>
      <c r="X235" s="208" t="str">
        <f t="shared" si="28"/>
        <v/>
      </c>
      <c r="Y235" s="209"/>
      <c r="Z235" s="210"/>
      <c r="AA235" s="117"/>
      <c r="AB235" s="118"/>
      <c r="AD235" s="60" t="str">
        <f t="shared" si="29"/>
        <v/>
      </c>
      <c r="AE235" s="36"/>
      <c r="AF235" s="37"/>
      <c r="AG235" s="30"/>
      <c r="AH235" s="30"/>
      <c r="AI235" s="30"/>
    </row>
    <row r="236" spans="1:35" s="32" customFormat="1" ht="19.5" customHeight="1">
      <c r="A236" s="30">
        <f t="shared" si="27"/>
        <v>0</v>
      </c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8"/>
      <c r="R236" s="109"/>
      <c r="S236" s="110"/>
      <c r="T236" s="34"/>
      <c r="U236" s="205"/>
      <c r="V236" s="206"/>
      <c r="W236" s="207"/>
      <c r="X236" s="208" t="str">
        <f t="shared" si="28"/>
        <v/>
      </c>
      <c r="Y236" s="209"/>
      <c r="Z236" s="210"/>
      <c r="AA236" s="117"/>
      <c r="AB236" s="118"/>
      <c r="AD236" s="60" t="str">
        <f t="shared" si="29"/>
        <v/>
      </c>
      <c r="AE236" s="36"/>
      <c r="AF236" s="37"/>
      <c r="AG236" s="30"/>
      <c r="AH236" s="30"/>
      <c r="AI236" s="30"/>
    </row>
    <row r="237" spans="1:35" s="32" customFormat="1" ht="19.5" customHeight="1">
      <c r="A237" s="30">
        <f t="shared" si="27"/>
        <v>0</v>
      </c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8"/>
      <c r="R237" s="109"/>
      <c r="S237" s="110"/>
      <c r="T237" s="34"/>
      <c r="U237" s="205"/>
      <c r="V237" s="206"/>
      <c r="W237" s="207"/>
      <c r="X237" s="208" t="str">
        <f t="shared" si="28"/>
        <v/>
      </c>
      <c r="Y237" s="209"/>
      <c r="Z237" s="210"/>
      <c r="AA237" s="117"/>
      <c r="AB237" s="118"/>
      <c r="AD237" s="60" t="str">
        <f t="shared" si="29"/>
        <v/>
      </c>
      <c r="AE237" s="36"/>
      <c r="AF237" s="37"/>
      <c r="AG237" s="30"/>
      <c r="AH237" s="30"/>
      <c r="AI237" s="30"/>
    </row>
    <row r="238" spans="1:35" s="32" customFormat="1" ht="19.5" customHeight="1">
      <c r="A238" s="30">
        <f t="shared" si="27"/>
        <v>0</v>
      </c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8"/>
      <c r="R238" s="109"/>
      <c r="S238" s="110"/>
      <c r="T238" s="34"/>
      <c r="U238" s="205"/>
      <c r="V238" s="206"/>
      <c r="W238" s="207"/>
      <c r="X238" s="208" t="str">
        <f t="shared" si="28"/>
        <v/>
      </c>
      <c r="Y238" s="209"/>
      <c r="Z238" s="210"/>
      <c r="AA238" s="117"/>
      <c r="AB238" s="118"/>
      <c r="AD238" s="60" t="str">
        <f t="shared" si="29"/>
        <v/>
      </c>
      <c r="AE238" s="36"/>
      <c r="AF238" s="37"/>
      <c r="AG238" s="30"/>
      <c r="AH238" s="30"/>
      <c r="AI238" s="30"/>
    </row>
    <row r="239" spans="1:35" s="32" customFormat="1" ht="19.5" customHeight="1">
      <c r="A239" s="30">
        <f t="shared" si="27"/>
        <v>0</v>
      </c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8"/>
      <c r="R239" s="109"/>
      <c r="S239" s="110"/>
      <c r="T239" s="34"/>
      <c r="U239" s="205"/>
      <c r="V239" s="206"/>
      <c r="W239" s="207"/>
      <c r="X239" s="208" t="str">
        <f t="shared" si="28"/>
        <v/>
      </c>
      <c r="Y239" s="209"/>
      <c r="Z239" s="210"/>
      <c r="AA239" s="117"/>
      <c r="AB239" s="118"/>
      <c r="AD239" s="60" t="str">
        <f t="shared" si="29"/>
        <v/>
      </c>
      <c r="AE239" s="36"/>
      <c r="AF239" s="37"/>
      <c r="AG239" s="30"/>
      <c r="AH239" s="30"/>
      <c r="AI239" s="30"/>
    </row>
    <row r="240" spans="1:35" s="32" customFormat="1" ht="19.5" customHeight="1">
      <c r="A240" s="30">
        <f t="shared" si="27"/>
        <v>0</v>
      </c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8"/>
      <c r="R240" s="109"/>
      <c r="S240" s="110"/>
      <c r="T240" s="34"/>
      <c r="U240" s="205"/>
      <c r="V240" s="206"/>
      <c r="W240" s="207"/>
      <c r="X240" s="208" t="str">
        <f t="shared" si="28"/>
        <v/>
      </c>
      <c r="Y240" s="209"/>
      <c r="Z240" s="210"/>
      <c r="AA240" s="117"/>
      <c r="AB240" s="118"/>
      <c r="AD240" s="60" t="str">
        <f t="shared" si="29"/>
        <v/>
      </c>
      <c r="AE240" s="36"/>
      <c r="AF240" s="37"/>
      <c r="AG240" s="30"/>
      <c r="AH240" s="30"/>
      <c r="AI240" s="30"/>
    </row>
    <row r="241" spans="1:35" s="32" customFormat="1" ht="19.5" customHeight="1">
      <c r="A241" s="30">
        <f t="shared" si="27"/>
        <v>0</v>
      </c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8"/>
      <c r="R241" s="109"/>
      <c r="S241" s="110"/>
      <c r="T241" s="34"/>
      <c r="U241" s="205"/>
      <c r="V241" s="206"/>
      <c r="W241" s="207"/>
      <c r="X241" s="208" t="str">
        <f t="shared" si="28"/>
        <v/>
      </c>
      <c r="Y241" s="209"/>
      <c r="Z241" s="210"/>
      <c r="AA241" s="117"/>
      <c r="AB241" s="118"/>
      <c r="AD241" s="60" t="str">
        <f t="shared" si="29"/>
        <v/>
      </c>
      <c r="AE241" s="36"/>
      <c r="AF241" s="37"/>
      <c r="AG241" s="30"/>
      <c r="AH241" s="30"/>
      <c r="AI241" s="30"/>
    </row>
    <row r="242" spans="1:35" s="32" customFormat="1" ht="19.5" customHeight="1" thickBot="1">
      <c r="A242" s="30">
        <f t="shared" si="27"/>
        <v>0</v>
      </c>
      <c r="B242" s="192"/>
      <c r="C242" s="193"/>
      <c r="D242" s="193"/>
      <c r="E242" s="193"/>
      <c r="F242" s="193"/>
      <c r="G242" s="193"/>
      <c r="H242" s="193"/>
      <c r="I242" s="193"/>
      <c r="J242" s="193"/>
      <c r="K242" s="193"/>
      <c r="L242" s="193"/>
      <c r="M242" s="193"/>
      <c r="N242" s="193"/>
      <c r="O242" s="193"/>
      <c r="P242" s="193"/>
      <c r="Q242" s="194"/>
      <c r="R242" s="195"/>
      <c r="S242" s="196"/>
      <c r="T242" s="35"/>
      <c r="U242" s="218"/>
      <c r="V242" s="219"/>
      <c r="W242" s="220"/>
      <c r="X242" s="221" t="str">
        <f t="shared" si="28"/>
        <v/>
      </c>
      <c r="Y242" s="222"/>
      <c r="Z242" s="223"/>
      <c r="AA242" s="203"/>
      <c r="AB242" s="204"/>
      <c r="AD242" s="60" t="str">
        <f t="shared" si="29"/>
        <v/>
      </c>
      <c r="AE242" s="36"/>
      <c r="AF242" s="37"/>
      <c r="AG242" s="30"/>
      <c r="AH242" s="30"/>
      <c r="AI242" s="30"/>
    </row>
    <row r="243" spans="1:35" s="32" customFormat="1" ht="11.25" customHeight="1">
      <c r="A243" s="3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7" t="s">
        <v>37</v>
      </c>
      <c r="X243" s="189">
        <f>SUM(X221:Z242)</f>
        <v>0</v>
      </c>
      <c r="Y243" s="190"/>
      <c r="Z243" s="190"/>
      <c r="AA243" s="28" t="s">
        <v>36</v>
      </c>
      <c r="AB243" s="214"/>
      <c r="AD243" s="63"/>
      <c r="AE243" s="36"/>
      <c r="AF243" s="37"/>
      <c r="AG243" s="30"/>
      <c r="AH243" s="30"/>
      <c r="AI243" s="30"/>
    </row>
    <row r="244" spans="1:35" s="32" customFormat="1" ht="11.25" customHeight="1">
      <c r="A244" s="3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7" t="s">
        <v>38</v>
      </c>
      <c r="X244" s="216">
        <f>X217+X243</f>
        <v>0</v>
      </c>
      <c r="Y244" s="217"/>
      <c r="Z244" s="217"/>
      <c r="AA244" s="28" t="s">
        <v>36</v>
      </c>
      <c r="AB244" s="215"/>
      <c r="AD244" s="63"/>
      <c r="AE244" s="36"/>
      <c r="AF244" s="37"/>
      <c r="AG244" s="30"/>
      <c r="AH244" s="30"/>
      <c r="AI244" s="30"/>
    </row>
    <row r="245" spans="1:35" s="32" customFormat="1" ht="19.5" customHeight="1">
      <c r="A245" s="3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9"/>
      <c r="AD245" s="63"/>
      <c r="AE245" s="36"/>
      <c r="AF245" s="37"/>
      <c r="AG245" s="30"/>
      <c r="AH245" s="30"/>
      <c r="AI245" s="30"/>
    </row>
    <row r="246" spans="1:35" s="32" customFormat="1" ht="19.5" customHeight="1" thickBot="1">
      <c r="A246" s="30">
        <f>MAX(A$1:A245)+1</f>
        <v>10</v>
      </c>
      <c r="B246" s="137" t="str">
        <f>"内　　　訳 "&amp;DBCS(A246)</f>
        <v>内　　　訳 １０</v>
      </c>
      <c r="C246" s="138"/>
      <c r="D246" s="138"/>
      <c r="E246" s="138"/>
      <c r="F246" s="138"/>
      <c r="G246" s="138"/>
      <c r="H246" s="138"/>
      <c r="I246" s="138"/>
      <c r="J246" s="138"/>
      <c r="K246" s="138"/>
      <c r="L246" s="138"/>
      <c r="M246" s="138"/>
      <c r="N246" s="138"/>
      <c r="O246" s="138"/>
      <c r="P246" s="138"/>
      <c r="Q246" s="138"/>
      <c r="R246" s="138"/>
      <c r="S246" s="138"/>
      <c r="T246" s="138"/>
      <c r="U246" s="138"/>
      <c r="V246" s="138"/>
      <c r="W246" s="138"/>
      <c r="X246" s="138"/>
      <c r="Y246" s="138"/>
      <c r="Z246" s="138"/>
      <c r="AA246" s="138"/>
      <c r="AB246" s="139"/>
      <c r="AD246" s="63"/>
      <c r="AE246" s="36"/>
      <c r="AF246" s="37"/>
      <c r="AG246" s="30"/>
      <c r="AH246" s="30"/>
      <c r="AI246" s="30"/>
    </row>
    <row r="247" spans="1:35" s="32" customFormat="1" ht="19.5" customHeight="1">
      <c r="A247" s="30"/>
      <c r="B247" s="191" t="s">
        <v>32</v>
      </c>
      <c r="C247" s="141"/>
      <c r="D247" s="141"/>
      <c r="E247" s="141"/>
      <c r="F247" s="141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42"/>
      <c r="R247" s="144" t="s">
        <v>27</v>
      </c>
      <c r="S247" s="142"/>
      <c r="T247" s="64" t="s">
        <v>100</v>
      </c>
      <c r="U247" s="144" t="s">
        <v>29</v>
      </c>
      <c r="V247" s="141"/>
      <c r="W247" s="145"/>
      <c r="X247" s="146" t="s">
        <v>28</v>
      </c>
      <c r="Y247" s="147"/>
      <c r="Z247" s="148"/>
      <c r="AA247" s="140" t="s">
        <v>101</v>
      </c>
      <c r="AB247" s="149"/>
      <c r="AC247" s="32" t="str">
        <f>IF(COUNTA(B248:W269,AA248:AB269)&gt;0,A246,"")</f>
        <v/>
      </c>
      <c r="AD247" s="63"/>
      <c r="AE247" s="36"/>
      <c r="AF247" s="37"/>
      <c r="AG247" s="30"/>
      <c r="AH247" s="30"/>
      <c r="AI247" s="30"/>
    </row>
    <row r="248" spans="1:35" s="32" customFormat="1" ht="19.5" customHeight="1">
      <c r="A248" s="30">
        <f t="shared" ref="A248:A269" si="30">IF(X248="",0,1)</f>
        <v>0</v>
      </c>
      <c r="B248" s="211"/>
      <c r="C248" s="212"/>
      <c r="D248" s="212"/>
      <c r="E248" s="212"/>
      <c r="F248" s="212"/>
      <c r="G248" s="212"/>
      <c r="H248" s="212"/>
      <c r="I248" s="212"/>
      <c r="J248" s="212"/>
      <c r="K248" s="212"/>
      <c r="L248" s="212"/>
      <c r="M248" s="212"/>
      <c r="N248" s="212"/>
      <c r="O248" s="212"/>
      <c r="P248" s="212"/>
      <c r="Q248" s="213"/>
      <c r="R248" s="109"/>
      <c r="S248" s="110"/>
      <c r="T248" s="34"/>
      <c r="U248" s="205"/>
      <c r="V248" s="206"/>
      <c r="W248" s="207"/>
      <c r="X248" s="208" t="str">
        <f t="shared" ref="X248:X269" si="31">IF(OR(R248="",U248=""),"",R248*U248)</f>
        <v/>
      </c>
      <c r="Y248" s="209"/>
      <c r="Z248" s="210"/>
      <c r="AA248" s="117"/>
      <c r="AB248" s="118"/>
      <c r="AD248" s="60" t="str">
        <f t="shared" ref="AD248:AD269" si="32">IF(AND(NOT(X248=""),AA248=""),"←「税区分」を選択してください","")</f>
        <v/>
      </c>
      <c r="AE248" s="36"/>
      <c r="AF248" s="37"/>
      <c r="AG248" s="30"/>
      <c r="AH248" s="30"/>
      <c r="AI248" s="30"/>
    </row>
    <row r="249" spans="1:35" s="32" customFormat="1" ht="19.5" customHeight="1">
      <c r="A249" s="30">
        <f t="shared" si="30"/>
        <v>0</v>
      </c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8"/>
      <c r="R249" s="109"/>
      <c r="S249" s="110"/>
      <c r="T249" s="34"/>
      <c r="U249" s="205"/>
      <c r="V249" s="206"/>
      <c r="W249" s="207"/>
      <c r="X249" s="208" t="str">
        <f t="shared" si="31"/>
        <v/>
      </c>
      <c r="Y249" s="209"/>
      <c r="Z249" s="210"/>
      <c r="AA249" s="117"/>
      <c r="AB249" s="118"/>
      <c r="AD249" s="60" t="str">
        <f t="shared" si="32"/>
        <v/>
      </c>
      <c r="AE249" s="36"/>
      <c r="AF249" s="37"/>
      <c r="AG249" s="30"/>
      <c r="AH249" s="30"/>
      <c r="AI249" s="30"/>
    </row>
    <row r="250" spans="1:35" s="32" customFormat="1" ht="19.5" customHeight="1">
      <c r="A250" s="30">
        <f t="shared" si="30"/>
        <v>0</v>
      </c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8"/>
      <c r="R250" s="109"/>
      <c r="S250" s="110"/>
      <c r="T250" s="34"/>
      <c r="U250" s="205"/>
      <c r="V250" s="206"/>
      <c r="W250" s="207"/>
      <c r="X250" s="208" t="str">
        <f t="shared" si="31"/>
        <v/>
      </c>
      <c r="Y250" s="209"/>
      <c r="Z250" s="210"/>
      <c r="AA250" s="117"/>
      <c r="AB250" s="118"/>
      <c r="AD250" s="60" t="str">
        <f t="shared" si="32"/>
        <v/>
      </c>
      <c r="AE250" s="36"/>
      <c r="AF250" s="37"/>
      <c r="AG250" s="30"/>
      <c r="AH250" s="30"/>
      <c r="AI250" s="30"/>
    </row>
    <row r="251" spans="1:35" s="32" customFormat="1" ht="19.5" customHeight="1">
      <c r="A251" s="30">
        <f t="shared" si="30"/>
        <v>0</v>
      </c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8"/>
      <c r="R251" s="109"/>
      <c r="S251" s="110"/>
      <c r="T251" s="34"/>
      <c r="U251" s="205"/>
      <c r="V251" s="206"/>
      <c r="W251" s="207"/>
      <c r="X251" s="208" t="str">
        <f t="shared" si="31"/>
        <v/>
      </c>
      <c r="Y251" s="209"/>
      <c r="Z251" s="210"/>
      <c r="AA251" s="117"/>
      <c r="AB251" s="118"/>
      <c r="AD251" s="60" t="str">
        <f t="shared" si="32"/>
        <v/>
      </c>
      <c r="AE251" s="36"/>
      <c r="AF251" s="37"/>
      <c r="AG251" s="30"/>
      <c r="AH251" s="30"/>
      <c r="AI251" s="30"/>
    </row>
    <row r="252" spans="1:35" s="32" customFormat="1" ht="19.5" customHeight="1">
      <c r="A252" s="30">
        <f t="shared" si="30"/>
        <v>0</v>
      </c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8"/>
      <c r="R252" s="109"/>
      <c r="S252" s="110"/>
      <c r="T252" s="34"/>
      <c r="U252" s="205"/>
      <c r="V252" s="206"/>
      <c r="W252" s="207"/>
      <c r="X252" s="208" t="str">
        <f t="shared" si="31"/>
        <v/>
      </c>
      <c r="Y252" s="209"/>
      <c r="Z252" s="210"/>
      <c r="AA252" s="117"/>
      <c r="AB252" s="118"/>
      <c r="AD252" s="60" t="str">
        <f t="shared" si="32"/>
        <v/>
      </c>
      <c r="AE252" s="36"/>
      <c r="AF252" s="37"/>
      <c r="AG252" s="30"/>
      <c r="AH252" s="30"/>
      <c r="AI252" s="30"/>
    </row>
    <row r="253" spans="1:35" s="32" customFormat="1" ht="19.5" customHeight="1">
      <c r="A253" s="30">
        <f t="shared" si="30"/>
        <v>0</v>
      </c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8"/>
      <c r="R253" s="109"/>
      <c r="S253" s="110"/>
      <c r="T253" s="34"/>
      <c r="U253" s="205"/>
      <c r="V253" s="206"/>
      <c r="W253" s="207"/>
      <c r="X253" s="208" t="str">
        <f t="shared" si="31"/>
        <v/>
      </c>
      <c r="Y253" s="209"/>
      <c r="Z253" s="210"/>
      <c r="AA253" s="117"/>
      <c r="AB253" s="118"/>
      <c r="AD253" s="60" t="str">
        <f t="shared" si="32"/>
        <v/>
      </c>
      <c r="AE253" s="36"/>
      <c r="AF253" s="37"/>
      <c r="AG253" s="30"/>
      <c r="AH253" s="30"/>
      <c r="AI253" s="30"/>
    </row>
    <row r="254" spans="1:35" s="32" customFormat="1" ht="19.5" customHeight="1">
      <c r="A254" s="30">
        <f t="shared" si="30"/>
        <v>0</v>
      </c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8"/>
      <c r="R254" s="109"/>
      <c r="S254" s="110"/>
      <c r="T254" s="34"/>
      <c r="U254" s="205"/>
      <c r="V254" s="206"/>
      <c r="W254" s="207"/>
      <c r="X254" s="208" t="str">
        <f t="shared" si="31"/>
        <v/>
      </c>
      <c r="Y254" s="209"/>
      <c r="Z254" s="210"/>
      <c r="AA254" s="117"/>
      <c r="AB254" s="118"/>
      <c r="AD254" s="60" t="str">
        <f t="shared" si="32"/>
        <v/>
      </c>
      <c r="AE254" s="36"/>
      <c r="AF254" s="37"/>
      <c r="AG254" s="30"/>
      <c r="AH254" s="30"/>
      <c r="AI254" s="30"/>
    </row>
    <row r="255" spans="1:35" s="32" customFormat="1" ht="19.5" customHeight="1">
      <c r="A255" s="30">
        <f t="shared" si="30"/>
        <v>0</v>
      </c>
      <c r="B255" s="106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8"/>
      <c r="R255" s="109"/>
      <c r="S255" s="110"/>
      <c r="T255" s="34"/>
      <c r="U255" s="205"/>
      <c r="V255" s="206"/>
      <c r="W255" s="207"/>
      <c r="X255" s="208" t="str">
        <f t="shared" si="31"/>
        <v/>
      </c>
      <c r="Y255" s="209"/>
      <c r="Z255" s="210"/>
      <c r="AA255" s="117"/>
      <c r="AB255" s="118"/>
      <c r="AD255" s="60" t="str">
        <f t="shared" si="32"/>
        <v/>
      </c>
      <c r="AE255" s="36"/>
      <c r="AF255" s="37"/>
      <c r="AG255" s="30"/>
      <c r="AH255" s="30"/>
      <c r="AI255" s="30"/>
    </row>
    <row r="256" spans="1:35" s="32" customFormat="1" ht="19.5" customHeight="1">
      <c r="A256" s="30">
        <f t="shared" si="30"/>
        <v>0</v>
      </c>
      <c r="B256" s="106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8"/>
      <c r="R256" s="109"/>
      <c r="S256" s="110"/>
      <c r="T256" s="34"/>
      <c r="U256" s="205"/>
      <c r="V256" s="206"/>
      <c r="W256" s="207"/>
      <c r="X256" s="208" t="str">
        <f t="shared" si="31"/>
        <v/>
      </c>
      <c r="Y256" s="209"/>
      <c r="Z256" s="210"/>
      <c r="AA256" s="117"/>
      <c r="AB256" s="118"/>
      <c r="AD256" s="60" t="str">
        <f t="shared" si="32"/>
        <v/>
      </c>
      <c r="AE256" s="36"/>
      <c r="AF256" s="37"/>
      <c r="AG256" s="30"/>
      <c r="AH256" s="30"/>
      <c r="AI256" s="30"/>
    </row>
    <row r="257" spans="1:35" s="32" customFormat="1" ht="19.5" customHeight="1">
      <c r="A257" s="30">
        <f t="shared" si="30"/>
        <v>0</v>
      </c>
      <c r="B257" s="106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8"/>
      <c r="R257" s="109"/>
      <c r="S257" s="110"/>
      <c r="T257" s="34"/>
      <c r="U257" s="205"/>
      <c r="V257" s="206"/>
      <c r="W257" s="207"/>
      <c r="X257" s="208" t="str">
        <f t="shared" si="31"/>
        <v/>
      </c>
      <c r="Y257" s="209"/>
      <c r="Z257" s="210"/>
      <c r="AA257" s="117"/>
      <c r="AB257" s="118"/>
      <c r="AD257" s="60" t="str">
        <f t="shared" si="32"/>
        <v/>
      </c>
      <c r="AE257" s="36"/>
      <c r="AF257" s="37"/>
      <c r="AG257" s="30"/>
      <c r="AH257" s="30"/>
      <c r="AI257" s="30"/>
    </row>
    <row r="258" spans="1:35" s="32" customFormat="1" ht="19.5" customHeight="1">
      <c r="A258" s="30">
        <f t="shared" si="30"/>
        <v>0</v>
      </c>
      <c r="B258" s="106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8"/>
      <c r="R258" s="109"/>
      <c r="S258" s="110"/>
      <c r="T258" s="34"/>
      <c r="U258" s="205"/>
      <c r="V258" s="206"/>
      <c r="W258" s="207"/>
      <c r="X258" s="208" t="str">
        <f t="shared" si="31"/>
        <v/>
      </c>
      <c r="Y258" s="209"/>
      <c r="Z258" s="210"/>
      <c r="AA258" s="117"/>
      <c r="AB258" s="118"/>
      <c r="AD258" s="60" t="str">
        <f t="shared" si="32"/>
        <v/>
      </c>
      <c r="AE258" s="36"/>
      <c r="AF258" s="37"/>
      <c r="AG258" s="30"/>
      <c r="AH258" s="30"/>
      <c r="AI258" s="30"/>
    </row>
    <row r="259" spans="1:35" s="32" customFormat="1" ht="19.5" customHeight="1">
      <c r="A259" s="30">
        <f t="shared" si="30"/>
        <v>0</v>
      </c>
      <c r="B259" s="106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8"/>
      <c r="R259" s="109"/>
      <c r="S259" s="110"/>
      <c r="T259" s="34"/>
      <c r="U259" s="205"/>
      <c r="V259" s="206"/>
      <c r="W259" s="207"/>
      <c r="X259" s="208" t="str">
        <f t="shared" si="31"/>
        <v/>
      </c>
      <c r="Y259" s="209"/>
      <c r="Z259" s="210"/>
      <c r="AA259" s="117"/>
      <c r="AB259" s="118"/>
      <c r="AD259" s="60" t="str">
        <f t="shared" si="32"/>
        <v/>
      </c>
      <c r="AE259" s="36"/>
      <c r="AF259" s="37"/>
      <c r="AG259" s="30"/>
      <c r="AH259" s="30"/>
      <c r="AI259" s="30"/>
    </row>
    <row r="260" spans="1:35" s="32" customFormat="1" ht="19.5" customHeight="1">
      <c r="A260" s="30">
        <f t="shared" si="30"/>
        <v>0</v>
      </c>
      <c r="B260" s="106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8"/>
      <c r="R260" s="109"/>
      <c r="S260" s="110"/>
      <c r="T260" s="34"/>
      <c r="U260" s="205"/>
      <c r="V260" s="206"/>
      <c r="W260" s="207"/>
      <c r="X260" s="208" t="str">
        <f t="shared" si="31"/>
        <v/>
      </c>
      <c r="Y260" s="209"/>
      <c r="Z260" s="210"/>
      <c r="AA260" s="117"/>
      <c r="AB260" s="118"/>
      <c r="AD260" s="60" t="str">
        <f t="shared" si="32"/>
        <v/>
      </c>
      <c r="AE260" s="36"/>
      <c r="AF260" s="37"/>
      <c r="AG260" s="30"/>
      <c r="AH260" s="30"/>
      <c r="AI260" s="30"/>
    </row>
    <row r="261" spans="1:35" s="32" customFormat="1" ht="19.5" customHeight="1">
      <c r="A261" s="30">
        <f t="shared" si="30"/>
        <v>0</v>
      </c>
      <c r="B261" s="106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8"/>
      <c r="R261" s="109"/>
      <c r="S261" s="110"/>
      <c r="T261" s="34"/>
      <c r="U261" s="205"/>
      <c r="V261" s="206"/>
      <c r="W261" s="207"/>
      <c r="X261" s="208" t="str">
        <f t="shared" si="31"/>
        <v/>
      </c>
      <c r="Y261" s="209"/>
      <c r="Z261" s="210"/>
      <c r="AA261" s="117"/>
      <c r="AB261" s="118"/>
      <c r="AD261" s="60" t="str">
        <f t="shared" si="32"/>
        <v/>
      </c>
      <c r="AE261" s="36"/>
      <c r="AF261" s="37"/>
      <c r="AG261" s="30"/>
      <c r="AH261" s="30"/>
      <c r="AI261" s="30"/>
    </row>
    <row r="262" spans="1:35" s="32" customFormat="1" ht="19.5" customHeight="1">
      <c r="A262" s="30">
        <f t="shared" si="30"/>
        <v>0</v>
      </c>
      <c r="B262" s="106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8"/>
      <c r="R262" s="109"/>
      <c r="S262" s="110"/>
      <c r="T262" s="34"/>
      <c r="U262" s="205"/>
      <c r="V262" s="206"/>
      <c r="W262" s="207"/>
      <c r="X262" s="208" t="str">
        <f t="shared" si="31"/>
        <v/>
      </c>
      <c r="Y262" s="209"/>
      <c r="Z262" s="210"/>
      <c r="AA262" s="117"/>
      <c r="AB262" s="118"/>
      <c r="AD262" s="60" t="str">
        <f t="shared" si="32"/>
        <v/>
      </c>
      <c r="AE262" s="36"/>
      <c r="AF262" s="37"/>
      <c r="AG262" s="30"/>
      <c r="AH262" s="30"/>
      <c r="AI262" s="30"/>
    </row>
    <row r="263" spans="1:35" s="32" customFormat="1" ht="19.5" customHeight="1">
      <c r="A263" s="30">
        <f t="shared" si="30"/>
        <v>0</v>
      </c>
      <c r="B263" s="106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8"/>
      <c r="R263" s="109"/>
      <c r="S263" s="110"/>
      <c r="T263" s="34"/>
      <c r="U263" s="205"/>
      <c r="V263" s="206"/>
      <c r="W263" s="207"/>
      <c r="X263" s="208" t="str">
        <f t="shared" si="31"/>
        <v/>
      </c>
      <c r="Y263" s="209"/>
      <c r="Z263" s="210"/>
      <c r="AA263" s="117"/>
      <c r="AB263" s="118"/>
      <c r="AD263" s="60" t="str">
        <f t="shared" si="32"/>
        <v/>
      </c>
      <c r="AE263" s="36"/>
      <c r="AF263" s="37"/>
      <c r="AG263" s="30"/>
      <c r="AH263" s="30"/>
      <c r="AI263" s="30"/>
    </row>
    <row r="264" spans="1:35" s="32" customFormat="1" ht="19.5" customHeight="1">
      <c r="A264" s="30">
        <f t="shared" si="30"/>
        <v>0</v>
      </c>
      <c r="B264" s="106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8"/>
      <c r="R264" s="109"/>
      <c r="S264" s="110"/>
      <c r="T264" s="34"/>
      <c r="U264" s="205"/>
      <c r="V264" s="206"/>
      <c r="W264" s="207"/>
      <c r="X264" s="208" t="str">
        <f t="shared" si="31"/>
        <v/>
      </c>
      <c r="Y264" s="209"/>
      <c r="Z264" s="210"/>
      <c r="AA264" s="117"/>
      <c r="AB264" s="118"/>
      <c r="AD264" s="60" t="str">
        <f t="shared" si="32"/>
        <v/>
      </c>
      <c r="AE264" s="36"/>
      <c r="AF264" s="37"/>
      <c r="AG264" s="30"/>
      <c r="AH264" s="30"/>
      <c r="AI264" s="30"/>
    </row>
    <row r="265" spans="1:35" s="32" customFormat="1" ht="19.5" customHeight="1">
      <c r="A265" s="30">
        <f t="shared" si="30"/>
        <v>0</v>
      </c>
      <c r="B265" s="106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8"/>
      <c r="R265" s="109"/>
      <c r="S265" s="110"/>
      <c r="T265" s="34"/>
      <c r="U265" s="205"/>
      <c r="V265" s="206"/>
      <c r="W265" s="207"/>
      <c r="X265" s="208" t="str">
        <f t="shared" si="31"/>
        <v/>
      </c>
      <c r="Y265" s="209"/>
      <c r="Z265" s="210"/>
      <c r="AA265" s="117"/>
      <c r="AB265" s="118"/>
      <c r="AD265" s="60" t="str">
        <f t="shared" si="32"/>
        <v/>
      </c>
      <c r="AE265" s="36"/>
      <c r="AF265" s="37"/>
      <c r="AG265" s="30"/>
      <c r="AH265" s="30"/>
      <c r="AI265" s="30"/>
    </row>
    <row r="266" spans="1:35" s="32" customFormat="1" ht="19.5" customHeight="1">
      <c r="A266" s="30">
        <f t="shared" si="30"/>
        <v>0</v>
      </c>
      <c r="B266" s="106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8"/>
      <c r="R266" s="109"/>
      <c r="S266" s="110"/>
      <c r="T266" s="34"/>
      <c r="U266" s="205"/>
      <c r="V266" s="206"/>
      <c r="W266" s="207"/>
      <c r="X266" s="208" t="str">
        <f t="shared" si="31"/>
        <v/>
      </c>
      <c r="Y266" s="209"/>
      <c r="Z266" s="210"/>
      <c r="AA266" s="117"/>
      <c r="AB266" s="118"/>
      <c r="AD266" s="60" t="str">
        <f t="shared" si="32"/>
        <v/>
      </c>
      <c r="AE266" s="36"/>
      <c r="AF266" s="37"/>
      <c r="AG266" s="30"/>
      <c r="AH266" s="30"/>
      <c r="AI266" s="30"/>
    </row>
    <row r="267" spans="1:35" s="32" customFormat="1" ht="19.5" customHeight="1">
      <c r="A267" s="30">
        <f t="shared" si="30"/>
        <v>0</v>
      </c>
      <c r="B267" s="106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8"/>
      <c r="R267" s="109"/>
      <c r="S267" s="110"/>
      <c r="T267" s="34"/>
      <c r="U267" s="205"/>
      <c r="V267" s="206"/>
      <c r="W267" s="207"/>
      <c r="X267" s="208" t="str">
        <f t="shared" si="31"/>
        <v/>
      </c>
      <c r="Y267" s="209"/>
      <c r="Z267" s="210"/>
      <c r="AA267" s="117"/>
      <c r="AB267" s="118"/>
      <c r="AD267" s="60" t="str">
        <f t="shared" si="32"/>
        <v/>
      </c>
      <c r="AE267" s="36"/>
      <c r="AF267" s="37"/>
      <c r="AG267" s="30"/>
      <c r="AH267" s="30"/>
      <c r="AI267" s="30"/>
    </row>
    <row r="268" spans="1:35" s="32" customFormat="1" ht="19.5" customHeight="1">
      <c r="A268" s="30">
        <f t="shared" si="30"/>
        <v>0</v>
      </c>
      <c r="B268" s="106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8"/>
      <c r="R268" s="109"/>
      <c r="S268" s="110"/>
      <c r="T268" s="34"/>
      <c r="U268" s="205"/>
      <c r="V268" s="206"/>
      <c r="W268" s="207"/>
      <c r="X268" s="208" t="str">
        <f t="shared" si="31"/>
        <v/>
      </c>
      <c r="Y268" s="209"/>
      <c r="Z268" s="210"/>
      <c r="AA268" s="117"/>
      <c r="AB268" s="118"/>
      <c r="AD268" s="60" t="str">
        <f t="shared" si="32"/>
        <v/>
      </c>
      <c r="AE268" s="36"/>
      <c r="AF268" s="37"/>
      <c r="AG268" s="30"/>
      <c r="AH268" s="30"/>
      <c r="AI268" s="30"/>
    </row>
    <row r="269" spans="1:35" s="32" customFormat="1" ht="19.5" customHeight="1" thickBot="1">
      <c r="A269" s="30">
        <f t="shared" si="30"/>
        <v>0</v>
      </c>
      <c r="B269" s="192"/>
      <c r="C269" s="193"/>
      <c r="D269" s="193"/>
      <c r="E269" s="193"/>
      <c r="F269" s="193"/>
      <c r="G269" s="193"/>
      <c r="H269" s="193"/>
      <c r="I269" s="193"/>
      <c r="J269" s="193"/>
      <c r="K269" s="193"/>
      <c r="L269" s="193"/>
      <c r="M269" s="193"/>
      <c r="N269" s="193"/>
      <c r="O269" s="193"/>
      <c r="P269" s="193"/>
      <c r="Q269" s="194"/>
      <c r="R269" s="195"/>
      <c r="S269" s="196"/>
      <c r="T269" s="35"/>
      <c r="U269" s="218"/>
      <c r="V269" s="219"/>
      <c r="W269" s="220"/>
      <c r="X269" s="221" t="str">
        <f t="shared" si="31"/>
        <v/>
      </c>
      <c r="Y269" s="222"/>
      <c r="Z269" s="223"/>
      <c r="AA269" s="203"/>
      <c r="AB269" s="204"/>
      <c r="AD269" s="60" t="str">
        <f t="shared" si="32"/>
        <v/>
      </c>
      <c r="AE269" s="36"/>
      <c r="AF269" s="37"/>
      <c r="AG269" s="30"/>
      <c r="AH269" s="30"/>
      <c r="AI269" s="30"/>
    </row>
    <row r="270" spans="1:35" s="32" customFormat="1" ht="11.25" customHeight="1">
      <c r="A270" s="3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7" t="s">
        <v>37</v>
      </c>
      <c r="X270" s="189">
        <f>SUM(X248:Z269)</f>
        <v>0</v>
      </c>
      <c r="Y270" s="190"/>
      <c r="Z270" s="190"/>
      <c r="AA270" s="28" t="s">
        <v>36</v>
      </c>
      <c r="AB270" s="214"/>
      <c r="AD270" s="63"/>
      <c r="AE270" s="36"/>
      <c r="AF270" s="37"/>
      <c r="AG270" s="30"/>
      <c r="AH270" s="30"/>
      <c r="AI270" s="30"/>
    </row>
    <row r="271" spans="1:35" s="32" customFormat="1" ht="11.25" customHeight="1">
      <c r="A271" s="3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7" t="s">
        <v>38</v>
      </c>
      <c r="X271" s="216">
        <f>X244+X270</f>
        <v>0</v>
      </c>
      <c r="Y271" s="217"/>
      <c r="Z271" s="217"/>
      <c r="AA271" s="28" t="s">
        <v>36</v>
      </c>
      <c r="AB271" s="215"/>
      <c r="AD271" s="63"/>
      <c r="AE271" s="36"/>
      <c r="AF271" s="37"/>
      <c r="AG271" s="30"/>
      <c r="AH271" s="30"/>
      <c r="AI271" s="30"/>
    </row>
    <row r="272" spans="1:35" s="32" customFormat="1" ht="19.5" customHeight="1">
      <c r="A272" s="3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9"/>
      <c r="AD272" s="63"/>
      <c r="AE272" s="36"/>
      <c r="AF272" s="37"/>
      <c r="AG272" s="30"/>
      <c r="AH272" s="30"/>
      <c r="AI272" s="30"/>
    </row>
    <row r="273" spans="1:35" s="32" customFormat="1" ht="19.5" customHeight="1" thickBot="1">
      <c r="A273" s="30">
        <f>MAX(A$1:A272)+1</f>
        <v>11</v>
      </c>
      <c r="B273" s="137" t="str">
        <f>"内　　　訳 "&amp;DBCS(A273)</f>
        <v>内　　　訳 １１</v>
      </c>
      <c r="C273" s="138"/>
      <c r="D273" s="138"/>
      <c r="E273" s="138"/>
      <c r="F273" s="138"/>
      <c r="G273" s="138"/>
      <c r="H273" s="138"/>
      <c r="I273" s="138"/>
      <c r="J273" s="138"/>
      <c r="K273" s="138"/>
      <c r="L273" s="138"/>
      <c r="M273" s="138"/>
      <c r="N273" s="138"/>
      <c r="O273" s="138"/>
      <c r="P273" s="138"/>
      <c r="Q273" s="138"/>
      <c r="R273" s="138"/>
      <c r="S273" s="138"/>
      <c r="T273" s="138"/>
      <c r="U273" s="138"/>
      <c r="V273" s="138"/>
      <c r="W273" s="138"/>
      <c r="X273" s="138"/>
      <c r="Y273" s="138"/>
      <c r="Z273" s="138"/>
      <c r="AA273" s="138"/>
      <c r="AB273" s="139"/>
      <c r="AD273" s="63"/>
      <c r="AE273" s="36"/>
      <c r="AF273" s="37"/>
      <c r="AG273" s="30"/>
      <c r="AH273" s="30"/>
      <c r="AI273" s="30"/>
    </row>
    <row r="274" spans="1:35" s="32" customFormat="1" ht="19.5" customHeight="1">
      <c r="A274" s="30"/>
      <c r="B274" s="191" t="s">
        <v>32</v>
      </c>
      <c r="C274" s="141"/>
      <c r="D274" s="141"/>
      <c r="E274" s="141"/>
      <c r="F274" s="141"/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42"/>
      <c r="R274" s="144" t="s">
        <v>27</v>
      </c>
      <c r="S274" s="142"/>
      <c r="T274" s="64" t="s">
        <v>100</v>
      </c>
      <c r="U274" s="144" t="s">
        <v>29</v>
      </c>
      <c r="V274" s="141"/>
      <c r="W274" s="145"/>
      <c r="X274" s="146" t="s">
        <v>28</v>
      </c>
      <c r="Y274" s="147"/>
      <c r="Z274" s="148"/>
      <c r="AA274" s="140" t="s">
        <v>101</v>
      </c>
      <c r="AB274" s="149"/>
      <c r="AC274" s="32" t="str">
        <f>IF(COUNTA(B275:W296,AA275:AB296)&gt;0,A273,"")</f>
        <v/>
      </c>
      <c r="AD274" s="63"/>
      <c r="AE274" s="36"/>
      <c r="AF274" s="37"/>
      <c r="AG274" s="30"/>
      <c r="AH274" s="30"/>
      <c r="AI274" s="30"/>
    </row>
    <row r="275" spans="1:35" s="32" customFormat="1" ht="19.5" customHeight="1">
      <c r="A275" s="30">
        <f t="shared" ref="A275:A296" si="33">IF(X275="",0,1)</f>
        <v>0</v>
      </c>
      <c r="B275" s="211"/>
      <c r="C275" s="212"/>
      <c r="D275" s="212"/>
      <c r="E275" s="212"/>
      <c r="F275" s="212"/>
      <c r="G275" s="212"/>
      <c r="H275" s="212"/>
      <c r="I275" s="212"/>
      <c r="J275" s="212"/>
      <c r="K275" s="212"/>
      <c r="L275" s="212"/>
      <c r="M275" s="212"/>
      <c r="N275" s="212"/>
      <c r="O275" s="212"/>
      <c r="P275" s="212"/>
      <c r="Q275" s="213"/>
      <c r="R275" s="109"/>
      <c r="S275" s="110"/>
      <c r="T275" s="34"/>
      <c r="U275" s="205"/>
      <c r="V275" s="206"/>
      <c r="W275" s="207"/>
      <c r="X275" s="208" t="str">
        <f t="shared" ref="X275:X296" si="34">IF(OR(R275="",U275=""),"",R275*U275)</f>
        <v/>
      </c>
      <c r="Y275" s="209"/>
      <c r="Z275" s="210"/>
      <c r="AA275" s="117"/>
      <c r="AB275" s="118"/>
      <c r="AD275" s="60" t="str">
        <f t="shared" ref="AD275:AD296" si="35">IF(AND(NOT(X275=""),AA275=""),"←「税区分」を選択してください","")</f>
        <v/>
      </c>
      <c r="AE275" s="36"/>
      <c r="AF275" s="37"/>
      <c r="AG275" s="30"/>
      <c r="AH275" s="30"/>
      <c r="AI275" s="30"/>
    </row>
    <row r="276" spans="1:35" s="32" customFormat="1" ht="19.5" customHeight="1">
      <c r="A276" s="30">
        <f t="shared" si="33"/>
        <v>0</v>
      </c>
      <c r="B276" s="106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8"/>
      <c r="R276" s="109"/>
      <c r="S276" s="110"/>
      <c r="T276" s="34"/>
      <c r="U276" s="205"/>
      <c r="V276" s="206"/>
      <c r="W276" s="207"/>
      <c r="X276" s="208" t="str">
        <f t="shared" si="34"/>
        <v/>
      </c>
      <c r="Y276" s="209"/>
      <c r="Z276" s="210"/>
      <c r="AA276" s="117"/>
      <c r="AB276" s="118"/>
      <c r="AD276" s="60" t="str">
        <f t="shared" si="35"/>
        <v/>
      </c>
      <c r="AE276" s="36"/>
      <c r="AF276" s="37"/>
      <c r="AG276" s="30"/>
      <c r="AH276" s="30"/>
      <c r="AI276" s="30"/>
    </row>
    <row r="277" spans="1:35" s="32" customFormat="1" ht="19.5" customHeight="1">
      <c r="A277" s="30">
        <f t="shared" si="33"/>
        <v>0</v>
      </c>
      <c r="B277" s="106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8"/>
      <c r="R277" s="109"/>
      <c r="S277" s="110"/>
      <c r="T277" s="34"/>
      <c r="U277" s="205"/>
      <c r="V277" s="206"/>
      <c r="W277" s="207"/>
      <c r="X277" s="208" t="str">
        <f t="shared" si="34"/>
        <v/>
      </c>
      <c r="Y277" s="209"/>
      <c r="Z277" s="210"/>
      <c r="AA277" s="117"/>
      <c r="AB277" s="118"/>
      <c r="AD277" s="60" t="str">
        <f t="shared" si="35"/>
        <v/>
      </c>
      <c r="AE277" s="36"/>
      <c r="AF277" s="37"/>
      <c r="AG277" s="30"/>
      <c r="AH277" s="30"/>
      <c r="AI277" s="30"/>
    </row>
    <row r="278" spans="1:35" s="32" customFormat="1" ht="19.5" customHeight="1">
      <c r="A278" s="30">
        <f t="shared" si="33"/>
        <v>0</v>
      </c>
      <c r="B278" s="106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8"/>
      <c r="R278" s="109"/>
      <c r="S278" s="110"/>
      <c r="T278" s="34"/>
      <c r="U278" s="205"/>
      <c r="V278" s="206"/>
      <c r="W278" s="207"/>
      <c r="X278" s="208" t="str">
        <f t="shared" si="34"/>
        <v/>
      </c>
      <c r="Y278" s="209"/>
      <c r="Z278" s="210"/>
      <c r="AA278" s="117"/>
      <c r="AB278" s="118"/>
      <c r="AD278" s="60" t="str">
        <f t="shared" si="35"/>
        <v/>
      </c>
      <c r="AE278" s="36"/>
      <c r="AF278" s="37"/>
      <c r="AG278" s="30"/>
      <c r="AH278" s="30"/>
      <c r="AI278" s="30"/>
    </row>
    <row r="279" spans="1:35" s="32" customFormat="1" ht="19.5" customHeight="1">
      <c r="A279" s="30">
        <f t="shared" si="33"/>
        <v>0</v>
      </c>
      <c r="B279" s="106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8"/>
      <c r="R279" s="109"/>
      <c r="S279" s="110"/>
      <c r="T279" s="34"/>
      <c r="U279" s="205"/>
      <c r="V279" s="206"/>
      <c r="W279" s="207"/>
      <c r="X279" s="208" t="str">
        <f t="shared" si="34"/>
        <v/>
      </c>
      <c r="Y279" s="209"/>
      <c r="Z279" s="210"/>
      <c r="AA279" s="117"/>
      <c r="AB279" s="118"/>
      <c r="AD279" s="60" t="str">
        <f t="shared" si="35"/>
        <v/>
      </c>
      <c r="AE279" s="36"/>
      <c r="AF279" s="37"/>
      <c r="AG279" s="30"/>
      <c r="AH279" s="30"/>
      <c r="AI279" s="30"/>
    </row>
    <row r="280" spans="1:35" s="32" customFormat="1" ht="19.5" customHeight="1">
      <c r="A280" s="30">
        <f t="shared" si="33"/>
        <v>0</v>
      </c>
      <c r="B280" s="106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8"/>
      <c r="R280" s="109"/>
      <c r="S280" s="110"/>
      <c r="T280" s="34"/>
      <c r="U280" s="205"/>
      <c r="V280" s="206"/>
      <c r="W280" s="207"/>
      <c r="X280" s="208" t="str">
        <f t="shared" si="34"/>
        <v/>
      </c>
      <c r="Y280" s="209"/>
      <c r="Z280" s="210"/>
      <c r="AA280" s="117"/>
      <c r="AB280" s="118"/>
      <c r="AD280" s="60" t="str">
        <f t="shared" si="35"/>
        <v/>
      </c>
      <c r="AE280" s="36"/>
      <c r="AF280" s="37"/>
      <c r="AG280" s="30"/>
      <c r="AH280" s="30"/>
      <c r="AI280" s="30"/>
    </row>
    <row r="281" spans="1:35" s="32" customFormat="1" ht="19.5" customHeight="1">
      <c r="A281" s="30">
        <f t="shared" si="33"/>
        <v>0</v>
      </c>
      <c r="B281" s="106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8"/>
      <c r="R281" s="109"/>
      <c r="S281" s="110"/>
      <c r="T281" s="34"/>
      <c r="U281" s="205"/>
      <c r="V281" s="206"/>
      <c r="W281" s="207"/>
      <c r="X281" s="208" t="str">
        <f t="shared" si="34"/>
        <v/>
      </c>
      <c r="Y281" s="209"/>
      <c r="Z281" s="210"/>
      <c r="AA281" s="117"/>
      <c r="AB281" s="118"/>
      <c r="AD281" s="60" t="str">
        <f t="shared" si="35"/>
        <v/>
      </c>
      <c r="AE281" s="36"/>
      <c r="AF281" s="37"/>
      <c r="AG281" s="30"/>
      <c r="AH281" s="30"/>
      <c r="AI281" s="30"/>
    </row>
    <row r="282" spans="1:35" s="32" customFormat="1" ht="19.5" customHeight="1">
      <c r="A282" s="30">
        <f t="shared" si="33"/>
        <v>0</v>
      </c>
      <c r="B282" s="106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8"/>
      <c r="R282" s="109"/>
      <c r="S282" s="110"/>
      <c r="T282" s="34"/>
      <c r="U282" s="205"/>
      <c r="V282" s="206"/>
      <c r="W282" s="207"/>
      <c r="X282" s="208" t="str">
        <f t="shared" si="34"/>
        <v/>
      </c>
      <c r="Y282" s="209"/>
      <c r="Z282" s="210"/>
      <c r="AA282" s="117"/>
      <c r="AB282" s="118"/>
      <c r="AD282" s="60" t="str">
        <f t="shared" si="35"/>
        <v/>
      </c>
      <c r="AE282" s="36"/>
      <c r="AF282" s="37"/>
      <c r="AG282" s="30"/>
      <c r="AH282" s="30"/>
      <c r="AI282" s="30"/>
    </row>
    <row r="283" spans="1:35" s="32" customFormat="1" ht="19.5" customHeight="1">
      <c r="A283" s="30">
        <f t="shared" si="33"/>
        <v>0</v>
      </c>
      <c r="B283" s="106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8"/>
      <c r="R283" s="109"/>
      <c r="S283" s="110"/>
      <c r="T283" s="34"/>
      <c r="U283" s="205"/>
      <c r="V283" s="206"/>
      <c r="W283" s="207"/>
      <c r="X283" s="208" t="str">
        <f t="shared" si="34"/>
        <v/>
      </c>
      <c r="Y283" s="209"/>
      <c r="Z283" s="210"/>
      <c r="AA283" s="117"/>
      <c r="AB283" s="118"/>
      <c r="AD283" s="60" t="str">
        <f t="shared" si="35"/>
        <v/>
      </c>
      <c r="AE283" s="36"/>
      <c r="AF283" s="37"/>
      <c r="AG283" s="30"/>
      <c r="AH283" s="30"/>
      <c r="AI283" s="30"/>
    </row>
    <row r="284" spans="1:35" s="32" customFormat="1" ht="19.5" customHeight="1">
      <c r="A284" s="30">
        <f t="shared" si="33"/>
        <v>0</v>
      </c>
      <c r="B284" s="106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8"/>
      <c r="R284" s="109"/>
      <c r="S284" s="110"/>
      <c r="T284" s="34"/>
      <c r="U284" s="205"/>
      <c r="V284" s="206"/>
      <c r="W284" s="207"/>
      <c r="X284" s="208" t="str">
        <f t="shared" si="34"/>
        <v/>
      </c>
      <c r="Y284" s="209"/>
      <c r="Z284" s="210"/>
      <c r="AA284" s="117"/>
      <c r="AB284" s="118"/>
      <c r="AD284" s="60" t="str">
        <f t="shared" si="35"/>
        <v/>
      </c>
      <c r="AE284" s="36"/>
      <c r="AF284" s="37"/>
      <c r="AG284" s="30"/>
      <c r="AH284" s="30"/>
      <c r="AI284" s="30"/>
    </row>
    <row r="285" spans="1:35" s="32" customFormat="1" ht="19.5" customHeight="1">
      <c r="A285" s="30">
        <f t="shared" si="33"/>
        <v>0</v>
      </c>
      <c r="B285" s="106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8"/>
      <c r="R285" s="109"/>
      <c r="S285" s="110"/>
      <c r="T285" s="34"/>
      <c r="U285" s="205"/>
      <c r="V285" s="206"/>
      <c r="W285" s="207"/>
      <c r="X285" s="208" t="str">
        <f t="shared" si="34"/>
        <v/>
      </c>
      <c r="Y285" s="209"/>
      <c r="Z285" s="210"/>
      <c r="AA285" s="117"/>
      <c r="AB285" s="118"/>
      <c r="AD285" s="60" t="str">
        <f t="shared" si="35"/>
        <v/>
      </c>
      <c r="AE285" s="36"/>
      <c r="AF285" s="37"/>
      <c r="AG285" s="30"/>
      <c r="AH285" s="30"/>
      <c r="AI285" s="30"/>
    </row>
    <row r="286" spans="1:35" s="32" customFormat="1" ht="19.5" customHeight="1">
      <c r="A286" s="30">
        <f t="shared" si="33"/>
        <v>0</v>
      </c>
      <c r="B286" s="106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8"/>
      <c r="R286" s="109"/>
      <c r="S286" s="110"/>
      <c r="T286" s="34"/>
      <c r="U286" s="205"/>
      <c r="V286" s="206"/>
      <c r="W286" s="207"/>
      <c r="X286" s="208" t="str">
        <f t="shared" si="34"/>
        <v/>
      </c>
      <c r="Y286" s="209"/>
      <c r="Z286" s="210"/>
      <c r="AA286" s="117"/>
      <c r="AB286" s="118"/>
      <c r="AD286" s="60" t="str">
        <f t="shared" si="35"/>
        <v/>
      </c>
      <c r="AE286" s="36"/>
      <c r="AF286" s="37"/>
      <c r="AG286" s="30"/>
      <c r="AH286" s="30"/>
      <c r="AI286" s="30"/>
    </row>
    <row r="287" spans="1:35" s="32" customFormat="1" ht="19.5" customHeight="1">
      <c r="A287" s="30">
        <f t="shared" si="33"/>
        <v>0</v>
      </c>
      <c r="B287" s="106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8"/>
      <c r="R287" s="109"/>
      <c r="S287" s="110"/>
      <c r="T287" s="34"/>
      <c r="U287" s="205"/>
      <c r="V287" s="206"/>
      <c r="W287" s="207"/>
      <c r="X287" s="208" t="str">
        <f t="shared" si="34"/>
        <v/>
      </c>
      <c r="Y287" s="209"/>
      <c r="Z287" s="210"/>
      <c r="AA287" s="117"/>
      <c r="AB287" s="118"/>
      <c r="AD287" s="60" t="str">
        <f t="shared" si="35"/>
        <v/>
      </c>
      <c r="AE287" s="36"/>
      <c r="AF287" s="37"/>
      <c r="AG287" s="30"/>
      <c r="AH287" s="30"/>
      <c r="AI287" s="30"/>
    </row>
    <row r="288" spans="1:35" s="32" customFormat="1" ht="19.5" customHeight="1">
      <c r="A288" s="30">
        <f t="shared" si="33"/>
        <v>0</v>
      </c>
      <c r="B288" s="106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8"/>
      <c r="R288" s="109"/>
      <c r="S288" s="110"/>
      <c r="T288" s="34"/>
      <c r="U288" s="205"/>
      <c r="V288" s="206"/>
      <c r="W288" s="207"/>
      <c r="X288" s="208" t="str">
        <f t="shared" si="34"/>
        <v/>
      </c>
      <c r="Y288" s="209"/>
      <c r="Z288" s="210"/>
      <c r="AA288" s="117"/>
      <c r="AB288" s="118"/>
      <c r="AD288" s="60" t="str">
        <f t="shared" si="35"/>
        <v/>
      </c>
      <c r="AE288" s="36"/>
      <c r="AF288" s="37"/>
      <c r="AG288" s="30"/>
      <c r="AH288" s="30"/>
      <c r="AI288" s="30"/>
    </row>
    <row r="289" spans="1:35" s="32" customFormat="1" ht="19.5" customHeight="1">
      <c r="A289" s="30">
        <f t="shared" si="33"/>
        <v>0</v>
      </c>
      <c r="B289" s="106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8"/>
      <c r="R289" s="109"/>
      <c r="S289" s="110"/>
      <c r="T289" s="34"/>
      <c r="U289" s="205"/>
      <c r="V289" s="206"/>
      <c r="W289" s="207"/>
      <c r="X289" s="208" t="str">
        <f t="shared" si="34"/>
        <v/>
      </c>
      <c r="Y289" s="209"/>
      <c r="Z289" s="210"/>
      <c r="AA289" s="117"/>
      <c r="AB289" s="118"/>
      <c r="AD289" s="60" t="str">
        <f t="shared" si="35"/>
        <v/>
      </c>
      <c r="AE289" s="36"/>
      <c r="AF289" s="37"/>
      <c r="AG289" s="30"/>
      <c r="AH289" s="30"/>
      <c r="AI289" s="30"/>
    </row>
    <row r="290" spans="1:35" s="32" customFormat="1" ht="19.5" customHeight="1">
      <c r="A290" s="30">
        <f t="shared" si="33"/>
        <v>0</v>
      </c>
      <c r="B290" s="106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8"/>
      <c r="R290" s="109"/>
      <c r="S290" s="110"/>
      <c r="T290" s="34"/>
      <c r="U290" s="205"/>
      <c r="V290" s="206"/>
      <c r="W290" s="207"/>
      <c r="X290" s="208" t="str">
        <f t="shared" si="34"/>
        <v/>
      </c>
      <c r="Y290" s="209"/>
      <c r="Z290" s="210"/>
      <c r="AA290" s="117"/>
      <c r="AB290" s="118"/>
      <c r="AD290" s="60" t="str">
        <f t="shared" si="35"/>
        <v/>
      </c>
      <c r="AE290" s="36"/>
      <c r="AF290" s="37"/>
      <c r="AG290" s="30"/>
      <c r="AH290" s="30"/>
      <c r="AI290" s="30"/>
    </row>
    <row r="291" spans="1:35" s="32" customFormat="1" ht="19.5" customHeight="1">
      <c r="A291" s="30">
        <f t="shared" si="33"/>
        <v>0</v>
      </c>
      <c r="B291" s="106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8"/>
      <c r="R291" s="109"/>
      <c r="S291" s="110"/>
      <c r="T291" s="34"/>
      <c r="U291" s="205"/>
      <c r="V291" s="206"/>
      <c r="W291" s="207"/>
      <c r="X291" s="208" t="str">
        <f t="shared" si="34"/>
        <v/>
      </c>
      <c r="Y291" s="209"/>
      <c r="Z291" s="210"/>
      <c r="AA291" s="117"/>
      <c r="AB291" s="118"/>
      <c r="AD291" s="60" t="str">
        <f t="shared" si="35"/>
        <v/>
      </c>
      <c r="AE291" s="36"/>
      <c r="AF291" s="37"/>
      <c r="AG291" s="30"/>
      <c r="AH291" s="30"/>
      <c r="AI291" s="30"/>
    </row>
    <row r="292" spans="1:35" s="32" customFormat="1" ht="19.5" customHeight="1">
      <c r="A292" s="30">
        <f t="shared" si="33"/>
        <v>0</v>
      </c>
      <c r="B292" s="106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8"/>
      <c r="R292" s="109"/>
      <c r="S292" s="110"/>
      <c r="T292" s="34"/>
      <c r="U292" s="205"/>
      <c r="V292" s="206"/>
      <c r="W292" s="207"/>
      <c r="X292" s="208" t="str">
        <f t="shared" si="34"/>
        <v/>
      </c>
      <c r="Y292" s="209"/>
      <c r="Z292" s="210"/>
      <c r="AA292" s="117"/>
      <c r="AB292" s="118"/>
      <c r="AD292" s="60" t="str">
        <f t="shared" si="35"/>
        <v/>
      </c>
      <c r="AE292" s="36"/>
      <c r="AF292" s="37"/>
      <c r="AG292" s="30"/>
      <c r="AH292" s="30"/>
      <c r="AI292" s="30"/>
    </row>
    <row r="293" spans="1:35" s="32" customFormat="1" ht="19.5" customHeight="1">
      <c r="A293" s="30">
        <f t="shared" si="33"/>
        <v>0</v>
      </c>
      <c r="B293" s="106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8"/>
      <c r="R293" s="109"/>
      <c r="S293" s="110"/>
      <c r="T293" s="34"/>
      <c r="U293" s="205"/>
      <c r="V293" s="206"/>
      <c r="W293" s="207"/>
      <c r="X293" s="208" t="str">
        <f t="shared" si="34"/>
        <v/>
      </c>
      <c r="Y293" s="209"/>
      <c r="Z293" s="210"/>
      <c r="AA293" s="117"/>
      <c r="AB293" s="118"/>
      <c r="AD293" s="60" t="str">
        <f t="shared" si="35"/>
        <v/>
      </c>
      <c r="AE293" s="36"/>
      <c r="AF293" s="37"/>
      <c r="AG293" s="30"/>
      <c r="AH293" s="30"/>
      <c r="AI293" s="30"/>
    </row>
    <row r="294" spans="1:35" s="32" customFormat="1" ht="19.5" customHeight="1">
      <c r="A294" s="30">
        <f t="shared" si="33"/>
        <v>0</v>
      </c>
      <c r="B294" s="106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8"/>
      <c r="R294" s="109"/>
      <c r="S294" s="110"/>
      <c r="T294" s="34"/>
      <c r="U294" s="205"/>
      <c r="V294" s="206"/>
      <c r="W294" s="207"/>
      <c r="X294" s="208" t="str">
        <f t="shared" si="34"/>
        <v/>
      </c>
      <c r="Y294" s="209"/>
      <c r="Z294" s="210"/>
      <c r="AA294" s="117"/>
      <c r="AB294" s="118"/>
      <c r="AD294" s="60" t="str">
        <f t="shared" si="35"/>
        <v/>
      </c>
      <c r="AE294" s="36"/>
      <c r="AF294" s="37"/>
      <c r="AG294" s="30"/>
      <c r="AH294" s="30"/>
      <c r="AI294" s="30"/>
    </row>
    <row r="295" spans="1:35" s="32" customFormat="1" ht="19.5" customHeight="1">
      <c r="A295" s="30">
        <f t="shared" si="33"/>
        <v>0</v>
      </c>
      <c r="B295" s="106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8"/>
      <c r="R295" s="109"/>
      <c r="S295" s="110"/>
      <c r="T295" s="34"/>
      <c r="U295" s="205"/>
      <c r="V295" s="206"/>
      <c r="W295" s="207"/>
      <c r="X295" s="208" t="str">
        <f t="shared" si="34"/>
        <v/>
      </c>
      <c r="Y295" s="209"/>
      <c r="Z295" s="210"/>
      <c r="AA295" s="117"/>
      <c r="AB295" s="118"/>
      <c r="AD295" s="60" t="str">
        <f t="shared" si="35"/>
        <v/>
      </c>
      <c r="AE295" s="36"/>
      <c r="AF295" s="37"/>
      <c r="AG295" s="30"/>
      <c r="AH295" s="30"/>
      <c r="AI295" s="30"/>
    </row>
    <row r="296" spans="1:35" s="32" customFormat="1" ht="19.5" customHeight="1" thickBot="1">
      <c r="A296" s="30">
        <f t="shared" si="33"/>
        <v>0</v>
      </c>
      <c r="B296" s="192"/>
      <c r="C296" s="193"/>
      <c r="D296" s="193"/>
      <c r="E296" s="193"/>
      <c r="F296" s="193"/>
      <c r="G296" s="193"/>
      <c r="H296" s="193"/>
      <c r="I296" s="193"/>
      <c r="J296" s="193"/>
      <c r="K296" s="193"/>
      <c r="L296" s="193"/>
      <c r="M296" s="193"/>
      <c r="N296" s="193"/>
      <c r="O296" s="193"/>
      <c r="P296" s="193"/>
      <c r="Q296" s="194"/>
      <c r="R296" s="195"/>
      <c r="S296" s="196"/>
      <c r="T296" s="35"/>
      <c r="U296" s="218"/>
      <c r="V296" s="219"/>
      <c r="W296" s="220"/>
      <c r="X296" s="221" t="str">
        <f t="shared" si="34"/>
        <v/>
      </c>
      <c r="Y296" s="222"/>
      <c r="Z296" s="223"/>
      <c r="AA296" s="203"/>
      <c r="AB296" s="204"/>
      <c r="AD296" s="60" t="str">
        <f t="shared" si="35"/>
        <v/>
      </c>
      <c r="AE296" s="36"/>
      <c r="AF296" s="37"/>
      <c r="AG296" s="30"/>
      <c r="AH296" s="30"/>
      <c r="AI296" s="30"/>
    </row>
    <row r="297" spans="1:35" s="32" customFormat="1" ht="11.25" customHeight="1">
      <c r="A297" s="3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7" t="s">
        <v>37</v>
      </c>
      <c r="X297" s="189">
        <f>SUM(X275:Z296)</f>
        <v>0</v>
      </c>
      <c r="Y297" s="190"/>
      <c r="Z297" s="190"/>
      <c r="AA297" s="28" t="s">
        <v>36</v>
      </c>
      <c r="AB297" s="214"/>
      <c r="AD297" s="63"/>
      <c r="AE297" s="36"/>
      <c r="AF297" s="37"/>
      <c r="AG297" s="30"/>
      <c r="AH297" s="30"/>
      <c r="AI297" s="30"/>
    </row>
    <row r="298" spans="1:35" s="32" customFormat="1" ht="11.25" customHeight="1">
      <c r="A298" s="3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7" t="s">
        <v>38</v>
      </c>
      <c r="X298" s="216">
        <f>X271+X297</f>
        <v>0</v>
      </c>
      <c r="Y298" s="217"/>
      <c r="Z298" s="217"/>
      <c r="AA298" s="28" t="s">
        <v>36</v>
      </c>
      <c r="AB298" s="215"/>
      <c r="AD298" s="63"/>
      <c r="AE298" s="36"/>
      <c r="AF298" s="37"/>
      <c r="AG298" s="30"/>
      <c r="AH298" s="30"/>
      <c r="AI298" s="30"/>
    </row>
    <row r="299" spans="1:35" s="32" customFormat="1" ht="19.5" customHeight="1">
      <c r="A299" s="3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9"/>
      <c r="AD299" s="63"/>
      <c r="AE299" s="36"/>
      <c r="AF299" s="37"/>
      <c r="AG299" s="30"/>
      <c r="AH299" s="30"/>
      <c r="AI299" s="30"/>
    </row>
    <row r="300" spans="1:35" s="32" customFormat="1" ht="19.5" customHeight="1" thickBot="1">
      <c r="A300" s="30">
        <f>MAX(A$1:A299)+1</f>
        <v>12</v>
      </c>
      <c r="B300" s="137" t="str">
        <f>"内　　　訳 "&amp;DBCS(A300)</f>
        <v>内　　　訳 １２</v>
      </c>
      <c r="C300" s="138"/>
      <c r="D300" s="138"/>
      <c r="E300" s="138"/>
      <c r="F300" s="138"/>
      <c r="G300" s="138"/>
      <c r="H300" s="138"/>
      <c r="I300" s="138"/>
      <c r="J300" s="138"/>
      <c r="K300" s="138"/>
      <c r="L300" s="138"/>
      <c r="M300" s="138"/>
      <c r="N300" s="138"/>
      <c r="O300" s="138"/>
      <c r="P300" s="138"/>
      <c r="Q300" s="138"/>
      <c r="R300" s="138"/>
      <c r="S300" s="138"/>
      <c r="T300" s="138"/>
      <c r="U300" s="138"/>
      <c r="V300" s="138"/>
      <c r="W300" s="138"/>
      <c r="X300" s="138"/>
      <c r="Y300" s="138"/>
      <c r="Z300" s="138"/>
      <c r="AA300" s="138"/>
      <c r="AB300" s="139"/>
      <c r="AD300" s="63"/>
      <c r="AE300" s="36"/>
      <c r="AF300" s="37"/>
      <c r="AG300" s="30"/>
      <c r="AH300" s="30"/>
      <c r="AI300" s="30"/>
    </row>
    <row r="301" spans="1:35" s="32" customFormat="1" ht="19.5" customHeight="1">
      <c r="A301" s="30"/>
      <c r="B301" s="191" t="s">
        <v>32</v>
      </c>
      <c r="C301" s="141"/>
      <c r="D301" s="141"/>
      <c r="E301" s="141"/>
      <c r="F301" s="141"/>
      <c r="G301" s="141"/>
      <c r="H301" s="141"/>
      <c r="I301" s="141"/>
      <c r="J301" s="141"/>
      <c r="K301" s="141"/>
      <c r="L301" s="141"/>
      <c r="M301" s="141"/>
      <c r="N301" s="141"/>
      <c r="O301" s="141"/>
      <c r="P301" s="141"/>
      <c r="Q301" s="142"/>
      <c r="R301" s="144" t="s">
        <v>27</v>
      </c>
      <c r="S301" s="142"/>
      <c r="T301" s="64" t="s">
        <v>100</v>
      </c>
      <c r="U301" s="144" t="s">
        <v>29</v>
      </c>
      <c r="V301" s="141"/>
      <c r="W301" s="145"/>
      <c r="X301" s="146" t="s">
        <v>28</v>
      </c>
      <c r="Y301" s="147"/>
      <c r="Z301" s="148"/>
      <c r="AA301" s="140" t="s">
        <v>101</v>
      </c>
      <c r="AB301" s="149"/>
      <c r="AC301" s="32" t="str">
        <f>IF(COUNTA(B302:W323,AA302:AB323)&gt;0,A300,"")</f>
        <v/>
      </c>
      <c r="AD301" s="63"/>
      <c r="AE301" s="36"/>
      <c r="AF301" s="37"/>
      <c r="AG301" s="30"/>
      <c r="AH301" s="30"/>
      <c r="AI301" s="30"/>
    </row>
    <row r="302" spans="1:35" s="32" customFormat="1" ht="19.5" customHeight="1">
      <c r="A302" s="30">
        <f t="shared" ref="A302:A323" si="36">IF(X302="",0,1)</f>
        <v>0</v>
      </c>
      <c r="B302" s="211"/>
      <c r="C302" s="212"/>
      <c r="D302" s="212"/>
      <c r="E302" s="212"/>
      <c r="F302" s="212"/>
      <c r="G302" s="212"/>
      <c r="H302" s="212"/>
      <c r="I302" s="212"/>
      <c r="J302" s="212"/>
      <c r="K302" s="212"/>
      <c r="L302" s="212"/>
      <c r="M302" s="212"/>
      <c r="N302" s="212"/>
      <c r="O302" s="212"/>
      <c r="P302" s="212"/>
      <c r="Q302" s="213"/>
      <c r="R302" s="109"/>
      <c r="S302" s="110"/>
      <c r="T302" s="34"/>
      <c r="U302" s="205"/>
      <c r="V302" s="206"/>
      <c r="W302" s="207"/>
      <c r="X302" s="208" t="str">
        <f t="shared" ref="X302:X323" si="37">IF(OR(R302="",U302=""),"",R302*U302)</f>
        <v/>
      </c>
      <c r="Y302" s="209"/>
      <c r="Z302" s="210"/>
      <c r="AA302" s="117"/>
      <c r="AB302" s="118"/>
      <c r="AD302" s="60" t="str">
        <f t="shared" ref="AD302:AD323" si="38">IF(AND(NOT(X302=""),AA302=""),"←「税区分」を選択してください","")</f>
        <v/>
      </c>
      <c r="AE302" s="36"/>
      <c r="AF302" s="37"/>
      <c r="AG302" s="30"/>
      <c r="AH302" s="30"/>
      <c r="AI302" s="30"/>
    </row>
    <row r="303" spans="1:35" s="32" customFormat="1" ht="19.5" customHeight="1">
      <c r="A303" s="30">
        <f t="shared" si="36"/>
        <v>0</v>
      </c>
      <c r="B303" s="106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8"/>
      <c r="R303" s="109"/>
      <c r="S303" s="110"/>
      <c r="T303" s="34"/>
      <c r="U303" s="205"/>
      <c r="V303" s="206"/>
      <c r="W303" s="207"/>
      <c r="X303" s="208" t="str">
        <f t="shared" si="37"/>
        <v/>
      </c>
      <c r="Y303" s="209"/>
      <c r="Z303" s="210"/>
      <c r="AA303" s="117"/>
      <c r="AB303" s="118"/>
      <c r="AD303" s="60" t="str">
        <f t="shared" si="38"/>
        <v/>
      </c>
      <c r="AE303" s="36"/>
      <c r="AF303" s="37"/>
      <c r="AG303" s="30"/>
      <c r="AH303" s="30"/>
      <c r="AI303" s="30"/>
    </row>
    <row r="304" spans="1:35" s="32" customFormat="1" ht="19.5" customHeight="1">
      <c r="A304" s="30">
        <f t="shared" si="36"/>
        <v>0</v>
      </c>
      <c r="B304" s="106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8"/>
      <c r="R304" s="109"/>
      <c r="S304" s="110"/>
      <c r="T304" s="34"/>
      <c r="U304" s="205"/>
      <c r="V304" s="206"/>
      <c r="W304" s="207"/>
      <c r="X304" s="208" t="str">
        <f t="shared" si="37"/>
        <v/>
      </c>
      <c r="Y304" s="209"/>
      <c r="Z304" s="210"/>
      <c r="AA304" s="117"/>
      <c r="AB304" s="118"/>
      <c r="AD304" s="60" t="str">
        <f t="shared" si="38"/>
        <v/>
      </c>
      <c r="AE304" s="36"/>
      <c r="AF304" s="37"/>
      <c r="AG304" s="30"/>
      <c r="AH304" s="30"/>
      <c r="AI304" s="30"/>
    </row>
    <row r="305" spans="1:35" s="32" customFormat="1" ht="19.5" customHeight="1">
      <c r="A305" s="30">
        <f t="shared" si="36"/>
        <v>0</v>
      </c>
      <c r="B305" s="106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8"/>
      <c r="R305" s="109"/>
      <c r="S305" s="110"/>
      <c r="T305" s="34"/>
      <c r="U305" s="205"/>
      <c r="V305" s="206"/>
      <c r="W305" s="207"/>
      <c r="X305" s="208" t="str">
        <f t="shared" si="37"/>
        <v/>
      </c>
      <c r="Y305" s="209"/>
      <c r="Z305" s="210"/>
      <c r="AA305" s="117"/>
      <c r="AB305" s="118"/>
      <c r="AD305" s="60" t="str">
        <f t="shared" si="38"/>
        <v/>
      </c>
      <c r="AE305" s="36"/>
      <c r="AF305" s="37"/>
      <c r="AG305" s="30"/>
      <c r="AH305" s="30"/>
      <c r="AI305" s="30"/>
    </row>
    <row r="306" spans="1:35" s="32" customFormat="1" ht="19.5" customHeight="1">
      <c r="A306" s="30">
        <f t="shared" si="36"/>
        <v>0</v>
      </c>
      <c r="B306" s="106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8"/>
      <c r="R306" s="109"/>
      <c r="S306" s="110"/>
      <c r="T306" s="34"/>
      <c r="U306" s="205"/>
      <c r="V306" s="206"/>
      <c r="W306" s="207"/>
      <c r="X306" s="208" t="str">
        <f t="shared" si="37"/>
        <v/>
      </c>
      <c r="Y306" s="209"/>
      <c r="Z306" s="210"/>
      <c r="AA306" s="117"/>
      <c r="AB306" s="118"/>
      <c r="AD306" s="60" t="str">
        <f t="shared" si="38"/>
        <v/>
      </c>
      <c r="AE306" s="36"/>
      <c r="AF306" s="37"/>
      <c r="AG306" s="30"/>
      <c r="AH306" s="30"/>
      <c r="AI306" s="30"/>
    </row>
    <row r="307" spans="1:35" s="32" customFormat="1" ht="19.5" customHeight="1">
      <c r="A307" s="30">
        <f t="shared" si="36"/>
        <v>0</v>
      </c>
      <c r="B307" s="106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8"/>
      <c r="R307" s="109"/>
      <c r="S307" s="110"/>
      <c r="T307" s="34"/>
      <c r="U307" s="205"/>
      <c r="V307" s="206"/>
      <c r="W307" s="207"/>
      <c r="X307" s="208" t="str">
        <f t="shared" si="37"/>
        <v/>
      </c>
      <c r="Y307" s="209"/>
      <c r="Z307" s="210"/>
      <c r="AA307" s="117"/>
      <c r="AB307" s="118"/>
      <c r="AD307" s="60" t="str">
        <f t="shared" si="38"/>
        <v/>
      </c>
      <c r="AE307" s="36"/>
      <c r="AF307" s="37"/>
      <c r="AG307" s="30"/>
      <c r="AH307" s="30"/>
      <c r="AI307" s="30"/>
    </row>
    <row r="308" spans="1:35" s="32" customFormat="1" ht="19.5" customHeight="1">
      <c r="A308" s="30">
        <f t="shared" si="36"/>
        <v>0</v>
      </c>
      <c r="B308" s="106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8"/>
      <c r="R308" s="109"/>
      <c r="S308" s="110"/>
      <c r="T308" s="34"/>
      <c r="U308" s="205"/>
      <c r="V308" s="206"/>
      <c r="W308" s="207"/>
      <c r="X308" s="208" t="str">
        <f t="shared" si="37"/>
        <v/>
      </c>
      <c r="Y308" s="209"/>
      <c r="Z308" s="210"/>
      <c r="AA308" s="117"/>
      <c r="AB308" s="118"/>
      <c r="AD308" s="60" t="str">
        <f t="shared" si="38"/>
        <v/>
      </c>
      <c r="AE308" s="36"/>
      <c r="AF308" s="37"/>
      <c r="AG308" s="30"/>
      <c r="AH308" s="30"/>
      <c r="AI308" s="30"/>
    </row>
    <row r="309" spans="1:35" s="32" customFormat="1" ht="19.5" customHeight="1">
      <c r="A309" s="30">
        <f t="shared" si="36"/>
        <v>0</v>
      </c>
      <c r="B309" s="106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8"/>
      <c r="R309" s="109"/>
      <c r="S309" s="110"/>
      <c r="T309" s="34"/>
      <c r="U309" s="205"/>
      <c r="V309" s="206"/>
      <c r="W309" s="207"/>
      <c r="X309" s="208" t="str">
        <f t="shared" si="37"/>
        <v/>
      </c>
      <c r="Y309" s="209"/>
      <c r="Z309" s="210"/>
      <c r="AA309" s="117"/>
      <c r="AB309" s="118"/>
      <c r="AD309" s="60" t="str">
        <f t="shared" si="38"/>
        <v/>
      </c>
      <c r="AE309" s="36"/>
      <c r="AF309" s="37"/>
      <c r="AG309" s="30"/>
      <c r="AH309" s="30"/>
      <c r="AI309" s="30"/>
    </row>
    <row r="310" spans="1:35" s="32" customFormat="1" ht="19.5" customHeight="1">
      <c r="A310" s="30">
        <f t="shared" si="36"/>
        <v>0</v>
      </c>
      <c r="B310" s="106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8"/>
      <c r="R310" s="109"/>
      <c r="S310" s="110"/>
      <c r="T310" s="34"/>
      <c r="U310" s="205"/>
      <c r="V310" s="206"/>
      <c r="W310" s="207"/>
      <c r="X310" s="208" t="str">
        <f t="shared" si="37"/>
        <v/>
      </c>
      <c r="Y310" s="209"/>
      <c r="Z310" s="210"/>
      <c r="AA310" s="117"/>
      <c r="AB310" s="118"/>
      <c r="AD310" s="60" t="str">
        <f t="shared" si="38"/>
        <v/>
      </c>
      <c r="AE310" s="36"/>
      <c r="AF310" s="37"/>
      <c r="AG310" s="30"/>
      <c r="AH310" s="30"/>
      <c r="AI310" s="30"/>
    </row>
    <row r="311" spans="1:35" s="32" customFormat="1" ht="19.5" customHeight="1">
      <c r="A311" s="30">
        <f t="shared" si="36"/>
        <v>0</v>
      </c>
      <c r="B311" s="106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8"/>
      <c r="R311" s="109"/>
      <c r="S311" s="110"/>
      <c r="T311" s="34"/>
      <c r="U311" s="205"/>
      <c r="V311" s="206"/>
      <c r="W311" s="207"/>
      <c r="X311" s="208" t="str">
        <f t="shared" si="37"/>
        <v/>
      </c>
      <c r="Y311" s="209"/>
      <c r="Z311" s="210"/>
      <c r="AA311" s="117"/>
      <c r="AB311" s="118"/>
      <c r="AD311" s="60" t="str">
        <f t="shared" si="38"/>
        <v/>
      </c>
      <c r="AE311" s="36"/>
      <c r="AF311" s="37"/>
      <c r="AG311" s="30"/>
      <c r="AH311" s="30"/>
      <c r="AI311" s="30"/>
    </row>
    <row r="312" spans="1:35" s="32" customFormat="1" ht="19.5" customHeight="1">
      <c r="A312" s="30">
        <f t="shared" si="36"/>
        <v>0</v>
      </c>
      <c r="B312" s="106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8"/>
      <c r="R312" s="109"/>
      <c r="S312" s="110"/>
      <c r="T312" s="34"/>
      <c r="U312" s="205"/>
      <c r="V312" s="206"/>
      <c r="W312" s="207"/>
      <c r="X312" s="208" t="str">
        <f t="shared" si="37"/>
        <v/>
      </c>
      <c r="Y312" s="209"/>
      <c r="Z312" s="210"/>
      <c r="AA312" s="117"/>
      <c r="AB312" s="118"/>
      <c r="AD312" s="60" t="str">
        <f t="shared" si="38"/>
        <v/>
      </c>
      <c r="AE312" s="36"/>
      <c r="AF312" s="37"/>
      <c r="AG312" s="30"/>
      <c r="AH312" s="30"/>
      <c r="AI312" s="30"/>
    </row>
    <row r="313" spans="1:35" s="32" customFormat="1" ht="19.5" customHeight="1">
      <c r="A313" s="30">
        <f t="shared" si="36"/>
        <v>0</v>
      </c>
      <c r="B313" s="106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8"/>
      <c r="R313" s="109"/>
      <c r="S313" s="110"/>
      <c r="T313" s="34"/>
      <c r="U313" s="205"/>
      <c r="V313" s="206"/>
      <c r="W313" s="207"/>
      <c r="X313" s="208" t="str">
        <f t="shared" si="37"/>
        <v/>
      </c>
      <c r="Y313" s="209"/>
      <c r="Z313" s="210"/>
      <c r="AA313" s="117"/>
      <c r="AB313" s="118"/>
      <c r="AD313" s="60" t="str">
        <f t="shared" si="38"/>
        <v/>
      </c>
      <c r="AE313" s="36"/>
      <c r="AF313" s="37"/>
      <c r="AG313" s="30"/>
      <c r="AH313" s="30"/>
      <c r="AI313" s="30"/>
    </row>
    <row r="314" spans="1:35" s="32" customFormat="1" ht="19.5" customHeight="1">
      <c r="A314" s="30">
        <f t="shared" si="36"/>
        <v>0</v>
      </c>
      <c r="B314" s="106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8"/>
      <c r="R314" s="109"/>
      <c r="S314" s="110"/>
      <c r="T314" s="34"/>
      <c r="U314" s="205"/>
      <c r="V314" s="206"/>
      <c r="W314" s="207"/>
      <c r="X314" s="208" t="str">
        <f t="shared" si="37"/>
        <v/>
      </c>
      <c r="Y314" s="209"/>
      <c r="Z314" s="210"/>
      <c r="AA314" s="117"/>
      <c r="AB314" s="118"/>
      <c r="AD314" s="60" t="str">
        <f t="shared" si="38"/>
        <v/>
      </c>
      <c r="AE314" s="36"/>
      <c r="AF314" s="37"/>
      <c r="AG314" s="30"/>
      <c r="AH314" s="30"/>
      <c r="AI314" s="30"/>
    </row>
    <row r="315" spans="1:35" s="32" customFormat="1" ht="19.5" customHeight="1">
      <c r="A315" s="30">
        <f t="shared" si="36"/>
        <v>0</v>
      </c>
      <c r="B315" s="106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8"/>
      <c r="R315" s="109"/>
      <c r="S315" s="110"/>
      <c r="T315" s="34"/>
      <c r="U315" s="205"/>
      <c r="V315" s="206"/>
      <c r="W315" s="207"/>
      <c r="X315" s="208" t="str">
        <f t="shared" si="37"/>
        <v/>
      </c>
      <c r="Y315" s="209"/>
      <c r="Z315" s="210"/>
      <c r="AA315" s="117"/>
      <c r="AB315" s="118"/>
      <c r="AD315" s="60" t="str">
        <f t="shared" si="38"/>
        <v/>
      </c>
      <c r="AE315" s="36"/>
      <c r="AF315" s="37"/>
      <c r="AG315" s="30"/>
      <c r="AH315" s="30"/>
      <c r="AI315" s="30"/>
    </row>
    <row r="316" spans="1:35" s="32" customFormat="1" ht="19.5" customHeight="1">
      <c r="A316" s="30">
        <f t="shared" si="36"/>
        <v>0</v>
      </c>
      <c r="B316" s="106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8"/>
      <c r="R316" s="109"/>
      <c r="S316" s="110"/>
      <c r="T316" s="34"/>
      <c r="U316" s="205"/>
      <c r="V316" s="206"/>
      <c r="W316" s="207"/>
      <c r="X316" s="208" t="str">
        <f t="shared" si="37"/>
        <v/>
      </c>
      <c r="Y316" s="209"/>
      <c r="Z316" s="210"/>
      <c r="AA316" s="117"/>
      <c r="AB316" s="118"/>
      <c r="AD316" s="60" t="str">
        <f t="shared" si="38"/>
        <v/>
      </c>
      <c r="AE316" s="36"/>
      <c r="AF316" s="37"/>
      <c r="AG316" s="30"/>
      <c r="AH316" s="30"/>
      <c r="AI316" s="30"/>
    </row>
    <row r="317" spans="1:35" s="32" customFormat="1" ht="19.5" customHeight="1">
      <c r="A317" s="30">
        <f t="shared" si="36"/>
        <v>0</v>
      </c>
      <c r="B317" s="106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8"/>
      <c r="R317" s="109"/>
      <c r="S317" s="110"/>
      <c r="T317" s="34"/>
      <c r="U317" s="205"/>
      <c r="V317" s="206"/>
      <c r="W317" s="207"/>
      <c r="X317" s="208" t="str">
        <f t="shared" si="37"/>
        <v/>
      </c>
      <c r="Y317" s="209"/>
      <c r="Z317" s="210"/>
      <c r="AA317" s="117"/>
      <c r="AB317" s="118"/>
      <c r="AD317" s="60" t="str">
        <f t="shared" si="38"/>
        <v/>
      </c>
      <c r="AE317" s="36"/>
      <c r="AF317" s="37"/>
      <c r="AG317" s="30"/>
      <c r="AH317" s="30"/>
      <c r="AI317" s="30"/>
    </row>
    <row r="318" spans="1:35" s="32" customFormat="1" ht="19.5" customHeight="1">
      <c r="A318" s="30">
        <f t="shared" si="36"/>
        <v>0</v>
      </c>
      <c r="B318" s="106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8"/>
      <c r="R318" s="109"/>
      <c r="S318" s="110"/>
      <c r="T318" s="34"/>
      <c r="U318" s="205"/>
      <c r="V318" s="206"/>
      <c r="W318" s="207"/>
      <c r="X318" s="208" t="str">
        <f t="shared" si="37"/>
        <v/>
      </c>
      <c r="Y318" s="209"/>
      <c r="Z318" s="210"/>
      <c r="AA318" s="117"/>
      <c r="AB318" s="118"/>
      <c r="AD318" s="60" t="str">
        <f t="shared" si="38"/>
        <v/>
      </c>
      <c r="AE318" s="36"/>
      <c r="AF318" s="37"/>
      <c r="AG318" s="30"/>
      <c r="AH318" s="30"/>
      <c r="AI318" s="30"/>
    </row>
    <row r="319" spans="1:35" s="32" customFormat="1" ht="19.5" customHeight="1">
      <c r="A319" s="30">
        <f t="shared" si="36"/>
        <v>0</v>
      </c>
      <c r="B319" s="106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8"/>
      <c r="R319" s="109"/>
      <c r="S319" s="110"/>
      <c r="T319" s="34"/>
      <c r="U319" s="205"/>
      <c r="V319" s="206"/>
      <c r="W319" s="207"/>
      <c r="X319" s="208" t="str">
        <f t="shared" si="37"/>
        <v/>
      </c>
      <c r="Y319" s="209"/>
      <c r="Z319" s="210"/>
      <c r="AA319" s="117"/>
      <c r="AB319" s="118"/>
      <c r="AD319" s="60" t="str">
        <f t="shared" si="38"/>
        <v/>
      </c>
      <c r="AE319" s="36"/>
      <c r="AF319" s="37"/>
      <c r="AG319" s="30"/>
      <c r="AH319" s="30"/>
      <c r="AI319" s="30"/>
    </row>
    <row r="320" spans="1:35" s="32" customFormat="1" ht="19.5" customHeight="1">
      <c r="A320" s="30">
        <f t="shared" si="36"/>
        <v>0</v>
      </c>
      <c r="B320" s="106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8"/>
      <c r="R320" s="109"/>
      <c r="S320" s="110"/>
      <c r="T320" s="34"/>
      <c r="U320" s="205"/>
      <c r="V320" s="206"/>
      <c r="W320" s="207"/>
      <c r="X320" s="208" t="str">
        <f t="shared" si="37"/>
        <v/>
      </c>
      <c r="Y320" s="209"/>
      <c r="Z320" s="210"/>
      <c r="AA320" s="117"/>
      <c r="AB320" s="118"/>
      <c r="AD320" s="60" t="str">
        <f t="shared" si="38"/>
        <v/>
      </c>
      <c r="AE320" s="36"/>
      <c r="AF320" s="37"/>
      <c r="AG320" s="30"/>
      <c r="AH320" s="30"/>
      <c r="AI320" s="30"/>
    </row>
    <row r="321" spans="1:35" s="32" customFormat="1" ht="19.5" customHeight="1">
      <c r="A321" s="30">
        <f t="shared" si="36"/>
        <v>0</v>
      </c>
      <c r="B321" s="106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8"/>
      <c r="R321" s="109"/>
      <c r="S321" s="110"/>
      <c r="T321" s="34"/>
      <c r="U321" s="205"/>
      <c r="V321" s="206"/>
      <c r="W321" s="207"/>
      <c r="X321" s="208" t="str">
        <f t="shared" si="37"/>
        <v/>
      </c>
      <c r="Y321" s="209"/>
      <c r="Z321" s="210"/>
      <c r="AA321" s="117"/>
      <c r="AB321" s="118"/>
      <c r="AD321" s="60" t="str">
        <f t="shared" si="38"/>
        <v/>
      </c>
      <c r="AE321" s="36"/>
      <c r="AF321" s="37"/>
      <c r="AG321" s="30"/>
      <c r="AH321" s="30"/>
      <c r="AI321" s="30"/>
    </row>
    <row r="322" spans="1:35" s="32" customFormat="1" ht="19.5" customHeight="1">
      <c r="A322" s="30">
        <f t="shared" si="36"/>
        <v>0</v>
      </c>
      <c r="B322" s="106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8"/>
      <c r="R322" s="109"/>
      <c r="S322" s="110"/>
      <c r="T322" s="34"/>
      <c r="U322" s="205"/>
      <c r="V322" s="206"/>
      <c r="W322" s="207"/>
      <c r="X322" s="208" t="str">
        <f t="shared" si="37"/>
        <v/>
      </c>
      <c r="Y322" s="209"/>
      <c r="Z322" s="210"/>
      <c r="AA322" s="117"/>
      <c r="AB322" s="118"/>
      <c r="AD322" s="60" t="str">
        <f t="shared" si="38"/>
        <v/>
      </c>
      <c r="AE322" s="36"/>
      <c r="AF322" s="37"/>
      <c r="AG322" s="30"/>
      <c r="AH322" s="30"/>
      <c r="AI322" s="30"/>
    </row>
    <row r="323" spans="1:35" s="32" customFormat="1" ht="19.5" customHeight="1" thickBot="1">
      <c r="A323" s="30">
        <f t="shared" si="36"/>
        <v>0</v>
      </c>
      <c r="B323" s="192"/>
      <c r="C323" s="193"/>
      <c r="D323" s="193"/>
      <c r="E323" s="193"/>
      <c r="F323" s="193"/>
      <c r="G323" s="193"/>
      <c r="H323" s="193"/>
      <c r="I323" s="193"/>
      <c r="J323" s="193"/>
      <c r="K323" s="193"/>
      <c r="L323" s="193"/>
      <c r="M323" s="193"/>
      <c r="N323" s="193"/>
      <c r="O323" s="193"/>
      <c r="P323" s="193"/>
      <c r="Q323" s="194"/>
      <c r="R323" s="195"/>
      <c r="S323" s="196"/>
      <c r="T323" s="35"/>
      <c r="U323" s="218"/>
      <c r="V323" s="219"/>
      <c r="W323" s="220"/>
      <c r="X323" s="221" t="str">
        <f t="shared" si="37"/>
        <v/>
      </c>
      <c r="Y323" s="222"/>
      <c r="Z323" s="223"/>
      <c r="AA323" s="203"/>
      <c r="AB323" s="204"/>
      <c r="AD323" s="60" t="str">
        <f t="shared" si="38"/>
        <v/>
      </c>
      <c r="AE323" s="36"/>
      <c r="AF323" s="37"/>
      <c r="AG323" s="30"/>
      <c r="AH323" s="30"/>
      <c r="AI323" s="30"/>
    </row>
    <row r="324" spans="1:35" s="32" customFormat="1" ht="11.25" customHeight="1">
      <c r="A324" s="3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7" t="s">
        <v>37</v>
      </c>
      <c r="X324" s="189">
        <f>SUM(X302:Z323)</f>
        <v>0</v>
      </c>
      <c r="Y324" s="190"/>
      <c r="Z324" s="190"/>
      <c r="AA324" s="28" t="s">
        <v>36</v>
      </c>
      <c r="AB324" s="214"/>
      <c r="AD324" s="63"/>
      <c r="AE324" s="36"/>
      <c r="AF324" s="37"/>
      <c r="AG324" s="30"/>
      <c r="AH324" s="30"/>
      <c r="AI324" s="30"/>
    </row>
    <row r="325" spans="1:35" s="32" customFormat="1" ht="11.25" customHeight="1">
      <c r="A325" s="3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7" t="s">
        <v>38</v>
      </c>
      <c r="X325" s="216">
        <f>X298+X324</f>
        <v>0</v>
      </c>
      <c r="Y325" s="217"/>
      <c r="Z325" s="217"/>
      <c r="AA325" s="28" t="s">
        <v>36</v>
      </c>
      <c r="AB325" s="215"/>
      <c r="AD325" s="63"/>
      <c r="AE325" s="36"/>
      <c r="AF325" s="37"/>
      <c r="AG325" s="30"/>
      <c r="AH325" s="30"/>
      <c r="AI325" s="30"/>
    </row>
    <row r="326" spans="1:35" s="32" customFormat="1" ht="19.5" customHeight="1">
      <c r="A326" s="3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9"/>
      <c r="AD326" s="63"/>
      <c r="AE326" s="36"/>
      <c r="AF326" s="37"/>
      <c r="AG326" s="30"/>
      <c r="AH326" s="30"/>
      <c r="AI326" s="30"/>
    </row>
    <row r="327" spans="1:35" s="32" customFormat="1" ht="19.5" customHeight="1" thickBot="1">
      <c r="A327" s="30">
        <f>MAX(A$1:A326)+1</f>
        <v>13</v>
      </c>
      <c r="B327" s="137" t="str">
        <f>"内　　　訳 "&amp;DBCS(A327)</f>
        <v>内　　　訳 １３</v>
      </c>
      <c r="C327" s="138"/>
      <c r="D327" s="138"/>
      <c r="E327" s="138"/>
      <c r="F327" s="138"/>
      <c r="G327" s="138"/>
      <c r="H327" s="138"/>
      <c r="I327" s="138"/>
      <c r="J327" s="138"/>
      <c r="K327" s="138"/>
      <c r="L327" s="138"/>
      <c r="M327" s="138"/>
      <c r="N327" s="138"/>
      <c r="O327" s="138"/>
      <c r="P327" s="138"/>
      <c r="Q327" s="138"/>
      <c r="R327" s="138"/>
      <c r="S327" s="138"/>
      <c r="T327" s="138"/>
      <c r="U327" s="138"/>
      <c r="V327" s="138"/>
      <c r="W327" s="138"/>
      <c r="X327" s="138"/>
      <c r="Y327" s="138"/>
      <c r="Z327" s="138"/>
      <c r="AA327" s="138"/>
      <c r="AB327" s="139"/>
      <c r="AD327" s="63"/>
      <c r="AE327" s="36"/>
      <c r="AF327" s="37"/>
      <c r="AG327" s="30"/>
      <c r="AH327" s="30"/>
      <c r="AI327" s="30"/>
    </row>
    <row r="328" spans="1:35" s="32" customFormat="1" ht="19.5" customHeight="1">
      <c r="A328" s="30"/>
      <c r="B328" s="191" t="s">
        <v>32</v>
      </c>
      <c r="C328" s="141"/>
      <c r="D328" s="141"/>
      <c r="E328" s="141"/>
      <c r="F328" s="141"/>
      <c r="G328" s="141"/>
      <c r="H328" s="141"/>
      <c r="I328" s="141"/>
      <c r="J328" s="141"/>
      <c r="K328" s="141"/>
      <c r="L328" s="141"/>
      <c r="M328" s="141"/>
      <c r="N328" s="141"/>
      <c r="O328" s="141"/>
      <c r="P328" s="141"/>
      <c r="Q328" s="142"/>
      <c r="R328" s="144" t="s">
        <v>27</v>
      </c>
      <c r="S328" s="142"/>
      <c r="T328" s="64" t="s">
        <v>100</v>
      </c>
      <c r="U328" s="144" t="s">
        <v>29</v>
      </c>
      <c r="V328" s="141"/>
      <c r="W328" s="145"/>
      <c r="X328" s="146" t="s">
        <v>28</v>
      </c>
      <c r="Y328" s="147"/>
      <c r="Z328" s="148"/>
      <c r="AA328" s="140" t="s">
        <v>101</v>
      </c>
      <c r="AB328" s="149"/>
      <c r="AC328" s="32" t="str">
        <f>IF(COUNTA(B329:W350,AA329:AB350)&gt;0,A327,"")</f>
        <v/>
      </c>
      <c r="AD328" s="63"/>
      <c r="AE328" s="36"/>
      <c r="AF328" s="37"/>
      <c r="AG328" s="30"/>
      <c r="AH328" s="30"/>
      <c r="AI328" s="30"/>
    </row>
    <row r="329" spans="1:35" s="32" customFormat="1" ht="19.5" customHeight="1">
      <c r="A329" s="30">
        <f t="shared" ref="A329:A350" si="39">IF(X329="",0,1)</f>
        <v>0</v>
      </c>
      <c r="B329" s="211"/>
      <c r="C329" s="212"/>
      <c r="D329" s="212"/>
      <c r="E329" s="212"/>
      <c r="F329" s="212"/>
      <c r="G329" s="212"/>
      <c r="H329" s="212"/>
      <c r="I329" s="212"/>
      <c r="J329" s="212"/>
      <c r="K329" s="212"/>
      <c r="L329" s="212"/>
      <c r="M329" s="212"/>
      <c r="N329" s="212"/>
      <c r="O329" s="212"/>
      <c r="P329" s="212"/>
      <c r="Q329" s="213"/>
      <c r="R329" s="109"/>
      <c r="S329" s="110"/>
      <c r="T329" s="34"/>
      <c r="U329" s="205"/>
      <c r="V329" s="206"/>
      <c r="W329" s="207"/>
      <c r="X329" s="208" t="str">
        <f t="shared" ref="X329:X350" si="40">IF(OR(R329="",U329=""),"",R329*U329)</f>
        <v/>
      </c>
      <c r="Y329" s="209"/>
      <c r="Z329" s="210"/>
      <c r="AA329" s="117"/>
      <c r="AB329" s="118"/>
      <c r="AD329" s="60" t="str">
        <f t="shared" ref="AD329:AD350" si="41">IF(AND(NOT(X329=""),AA329=""),"←「税区分」を選択してください","")</f>
        <v/>
      </c>
      <c r="AE329" s="36"/>
      <c r="AF329" s="37"/>
      <c r="AG329" s="30"/>
      <c r="AH329" s="30"/>
      <c r="AI329" s="30"/>
    </row>
    <row r="330" spans="1:35" s="32" customFormat="1" ht="19.5" customHeight="1">
      <c r="A330" s="30">
        <f t="shared" si="39"/>
        <v>0</v>
      </c>
      <c r="B330" s="106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8"/>
      <c r="R330" s="109"/>
      <c r="S330" s="110"/>
      <c r="T330" s="34"/>
      <c r="U330" s="205"/>
      <c r="V330" s="206"/>
      <c r="W330" s="207"/>
      <c r="X330" s="208" t="str">
        <f t="shared" si="40"/>
        <v/>
      </c>
      <c r="Y330" s="209"/>
      <c r="Z330" s="210"/>
      <c r="AA330" s="117"/>
      <c r="AB330" s="118"/>
      <c r="AD330" s="60" t="str">
        <f t="shared" si="41"/>
        <v/>
      </c>
      <c r="AE330" s="36"/>
      <c r="AF330" s="37"/>
      <c r="AG330" s="30"/>
      <c r="AH330" s="30"/>
      <c r="AI330" s="30"/>
    </row>
    <row r="331" spans="1:35" s="32" customFormat="1" ht="19.5" customHeight="1">
      <c r="A331" s="30">
        <f t="shared" si="39"/>
        <v>0</v>
      </c>
      <c r="B331" s="106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8"/>
      <c r="R331" s="109"/>
      <c r="S331" s="110"/>
      <c r="T331" s="34"/>
      <c r="U331" s="205"/>
      <c r="V331" s="206"/>
      <c r="W331" s="207"/>
      <c r="X331" s="208" t="str">
        <f t="shared" si="40"/>
        <v/>
      </c>
      <c r="Y331" s="209"/>
      <c r="Z331" s="210"/>
      <c r="AA331" s="117"/>
      <c r="AB331" s="118"/>
      <c r="AD331" s="60" t="str">
        <f t="shared" si="41"/>
        <v/>
      </c>
      <c r="AE331" s="36"/>
      <c r="AF331" s="37"/>
      <c r="AG331" s="30"/>
      <c r="AH331" s="30"/>
      <c r="AI331" s="30"/>
    </row>
    <row r="332" spans="1:35" s="32" customFormat="1" ht="19.5" customHeight="1">
      <c r="A332" s="30">
        <f t="shared" si="39"/>
        <v>0</v>
      </c>
      <c r="B332" s="106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8"/>
      <c r="R332" s="109"/>
      <c r="S332" s="110"/>
      <c r="T332" s="34"/>
      <c r="U332" s="205"/>
      <c r="V332" s="206"/>
      <c r="W332" s="207"/>
      <c r="X332" s="208" t="str">
        <f t="shared" si="40"/>
        <v/>
      </c>
      <c r="Y332" s="209"/>
      <c r="Z332" s="210"/>
      <c r="AA332" s="117"/>
      <c r="AB332" s="118"/>
      <c r="AD332" s="60" t="str">
        <f t="shared" si="41"/>
        <v/>
      </c>
      <c r="AE332" s="36"/>
      <c r="AF332" s="37"/>
      <c r="AG332" s="30"/>
      <c r="AH332" s="30"/>
      <c r="AI332" s="30"/>
    </row>
    <row r="333" spans="1:35" s="32" customFormat="1" ht="19.5" customHeight="1">
      <c r="A333" s="30">
        <f t="shared" si="39"/>
        <v>0</v>
      </c>
      <c r="B333" s="106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8"/>
      <c r="R333" s="109"/>
      <c r="S333" s="110"/>
      <c r="T333" s="34"/>
      <c r="U333" s="205"/>
      <c r="V333" s="206"/>
      <c r="W333" s="207"/>
      <c r="X333" s="208" t="str">
        <f t="shared" si="40"/>
        <v/>
      </c>
      <c r="Y333" s="209"/>
      <c r="Z333" s="210"/>
      <c r="AA333" s="117"/>
      <c r="AB333" s="118"/>
      <c r="AD333" s="60" t="str">
        <f t="shared" si="41"/>
        <v/>
      </c>
      <c r="AE333" s="36"/>
      <c r="AF333" s="37"/>
      <c r="AG333" s="30"/>
      <c r="AH333" s="30"/>
      <c r="AI333" s="30"/>
    </row>
    <row r="334" spans="1:35" s="32" customFormat="1" ht="19.5" customHeight="1">
      <c r="A334" s="30">
        <f t="shared" si="39"/>
        <v>0</v>
      </c>
      <c r="B334" s="106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8"/>
      <c r="R334" s="109"/>
      <c r="S334" s="110"/>
      <c r="T334" s="34"/>
      <c r="U334" s="205"/>
      <c r="V334" s="206"/>
      <c r="W334" s="207"/>
      <c r="X334" s="208" t="str">
        <f t="shared" si="40"/>
        <v/>
      </c>
      <c r="Y334" s="209"/>
      <c r="Z334" s="210"/>
      <c r="AA334" s="117"/>
      <c r="AB334" s="118"/>
      <c r="AD334" s="60" t="str">
        <f t="shared" si="41"/>
        <v/>
      </c>
      <c r="AE334" s="36"/>
      <c r="AF334" s="37"/>
      <c r="AG334" s="30"/>
      <c r="AH334" s="30"/>
      <c r="AI334" s="30"/>
    </row>
    <row r="335" spans="1:35" s="32" customFormat="1" ht="19.5" customHeight="1">
      <c r="A335" s="30">
        <f t="shared" si="39"/>
        <v>0</v>
      </c>
      <c r="B335" s="106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8"/>
      <c r="R335" s="109"/>
      <c r="S335" s="110"/>
      <c r="T335" s="34"/>
      <c r="U335" s="205"/>
      <c r="V335" s="206"/>
      <c r="W335" s="207"/>
      <c r="X335" s="208" t="str">
        <f t="shared" si="40"/>
        <v/>
      </c>
      <c r="Y335" s="209"/>
      <c r="Z335" s="210"/>
      <c r="AA335" s="117"/>
      <c r="AB335" s="118"/>
      <c r="AD335" s="60" t="str">
        <f t="shared" si="41"/>
        <v/>
      </c>
      <c r="AE335" s="36"/>
      <c r="AF335" s="37"/>
      <c r="AG335" s="30"/>
      <c r="AH335" s="30"/>
      <c r="AI335" s="30"/>
    </row>
    <row r="336" spans="1:35" s="32" customFormat="1" ht="19.5" customHeight="1">
      <c r="A336" s="30">
        <f t="shared" si="39"/>
        <v>0</v>
      </c>
      <c r="B336" s="106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8"/>
      <c r="R336" s="109"/>
      <c r="S336" s="110"/>
      <c r="T336" s="34"/>
      <c r="U336" s="205"/>
      <c r="V336" s="206"/>
      <c r="W336" s="207"/>
      <c r="X336" s="208" t="str">
        <f t="shared" si="40"/>
        <v/>
      </c>
      <c r="Y336" s="209"/>
      <c r="Z336" s="210"/>
      <c r="AA336" s="117"/>
      <c r="AB336" s="118"/>
      <c r="AD336" s="60" t="str">
        <f t="shared" si="41"/>
        <v/>
      </c>
      <c r="AE336" s="36"/>
      <c r="AF336" s="37"/>
      <c r="AG336" s="30"/>
      <c r="AH336" s="30"/>
      <c r="AI336" s="30"/>
    </row>
    <row r="337" spans="1:35" s="32" customFormat="1" ht="19.5" customHeight="1">
      <c r="A337" s="30">
        <f t="shared" si="39"/>
        <v>0</v>
      </c>
      <c r="B337" s="106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8"/>
      <c r="R337" s="109"/>
      <c r="S337" s="110"/>
      <c r="T337" s="34"/>
      <c r="U337" s="205"/>
      <c r="V337" s="206"/>
      <c r="W337" s="207"/>
      <c r="X337" s="208" t="str">
        <f t="shared" si="40"/>
        <v/>
      </c>
      <c r="Y337" s="209"/>
      <c r="Z337" s="210"/>
      <c r="AA337" s="117"/>
      <c r="AB337" s="118"/>
      <c r="AD337" s="60" t="str">
        <f t="shared" si="41"/>
        <v/>
      </c>
      <c r="AE337" s="36"/>
      <c r="AF337" s="37"/>
      <c r="AG337" s="30"/>
      <c r="AH337" s="30"/>
      <c r="AI337" s="30"/>
    </row>
    <row r="338" spans="1:35" s="32" customFormat="1" ht="19.5" customHeight="1">
      <c r="A338" s="30">
        <f t="shared" si="39"/>
        <v>0</v>
      </c>
      <c r="B338" s="106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8"/>
      <c r="R338" s="109"/>
      <c r="S338" s="110"/>
      <c r="T338" s="34"/>
      <c r="U338" s="205"/>
      <c r="V338" s="206"/>
      <c r="W338" s="207"/>
      <c r="X338" s="208" t="str">
        <f t="shared" si="40"/>
        <v/>
      </c>
      <c r="Y338" s="209"/>
      <c r="Z338" s="210"/>
      <c r="AA338" s="117"/>
      <c r="AB338" s="118"/>
      <c r="AD338" s="60" t="str">
        <f t="shared" si="41"/>
        <v/>
      </c>
      <c r="AE338" s="36"/>
      <c r="AF338" s="37"/>
      <c r="AG338" s="30"/>
      <c r="AH338" s="30"/>
      <c r="AI338" s="30"/>
    </row>
    <row r="339" spans="1:35" s="32" customFormat="1" ht="19.5" customHeight="1">
      <c r="A339" s="30">
        <f t="shared" si="39"/>
        <v>0</v>
      </c>
      <c r="B339" s="106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8"/>
      <c r="R339" s="109"/>
      <c r="S339" s="110"/>
      <c r="T339" s="34"/>
      <c r="U339" s="205"/>
      <c r="V339" s="206"/>
      <c r="W339" s="207"/>
      <c r="X339" s="208" t="str">
        <f t="shared" si="40"/>
        <v/>
      </c>
      <c r="Y339" s="209"/>
      <c r="Z339" s="210"/>
      <c r="AA339" s="117"/>
      <c r="AB339" s="118"/>
      <c r="AD339" s="60" t="str">
        <f t="shared" si="41"/>
        <v/>
      </c>
      <c r="AE339" s="36"/>
      <c r="AF339" s="37"/>
      <c r="AG339" s="30"/>
      <c r="AH339" s="30"/>
      <c r="AI339" s="30"/>
    </row>
    <row r="340" spans="1:35" s="32" customFormat="1" ht="19.5" customHeight="1">
      <c r="A340" s="30">
        <f t="shared" si="39"/>
        <v>0</v>
      </c>
      <c r="B340" s="106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8"/>
      <c r="R340" s="109"/>
      <c r="S340" s="110"/>
      <c r="T340" s="34"/>
      <c r="U340" s="205"/>
      <c r="V340" s="206"/>
      <c r="W340" s="207"/>
      <c r="X340" s="208" t="str">
        <f t="shared" si="40"/>
        <v/>
      </c>
      <c r="Y340" s="209"/>
      <c r="Z340" s="210"/>
      <c r="AA340" s="117"/>
      <c r="AB340" s="118"/>
      <c r="AD340" s="60" t="str">
        <f t="shared" si="41"/>
        <v/>
      </c>
      <c r="AE340" s="36"/>
      <c r="AF340" s="37"/>
      <c r="AG340" s="30"/>
      <c r="AH340" s="30"/>
      <c r="AI340" s="30"/>
    </row>
    <row r="341" spans="1:35" s="32" customFormat="1" ht="19.5" customHeight="1">
      <c r="A341" s="30">
        <f t="shared" si="39"/>
        <v>0</v>
      </c>
      <c r="B341" s="106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8"/>
      <c r="R341" s="109"/>
      <c r="S341" s="110"/>
      <c r="T341" s="34"/>
      <c r="U341" s="205"/>
      <c r="V341" s="206"/>
      <c r="W341" s="207"/>
      <c r="X341" s="208" t="str">
        <f t="shared" si="40"/>
        <v/>
      </c>
      <c r="Y341" s="209"/>
      <c r="Z341" s="210"/>
      <c r="AA341" s="117"/>
      <c r="AB341" s="118"/>
      <c r="AD341" s="60" t="str">
        <f t="shared" si="41"/>
        <v/>
      </c>
      <c r="AE341" s="36"/>
      <c r="AF341" s="37"/>
      <c r="AG341" s="30"/>
      <c r="AH341" s="30"/>
      <c r="AI341" s="30"/>
    </row>
    <row r="342" spans="1:35" s="32" customFormat="1" ht="19.5" customHeight="1">
      <c r="A342" s="30">
        <f t="shared" si="39"/>
        <v>0</v>
      </c>
      <c r="B342" s="106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8"/>
      <c r="R342" s="109"/>
      <c r="S342" s="110"/>
      <c r="T342" s="34"/>
      <c r="U342" s="205"/>
      <c r="V342" s="206"/>
      <c r="W342" s="207"/>
      <c r="X342" s="208" t="str">
        <f t="shared" si="40"/>
        <v/>
      </c>
      <c r="Y342" s="209"/>
      <c r="Z342" s="210"/>
      <c r="AA342" s="117"/>
      <c r="AB342" s="118"/>
      <c r="AD342" s="60" t="str">
        <f t="shared" si="41"/>
        <v/>
      </c>
      <c r="AE342" s="36"/>
      <c r="AF342" s="37"/>
      <c r="AG342" s="30"/>
      <c r="AH342" s="30"/>
      <c r="AI342" s="30"/>
    </row>
    <row r="343" spans="1:35" s="32" customFormat="1" ht="19.5" customHeight="1">
      <c r="A343" s="30">
        <f t="shared" si="39"/>
        <v>0</v>
      </c>
      <c r="B343" s="106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8"/>
      <c r="R343" s="109"/>
      <c r="S343" s="110"/>
      <c r="T343" s="34"/>
      <c r="U343" s="205"/>
      <c r="V343" s="206"/>
      <c r="W343" s="207"/>
      <c r="X343" s="208" t="str">
        <f t="shared" si="40"/>
        <v/>
      </c>
      <c r="Y343" s="209"/>
      <c r="Z343" s="210"/>
      <c r="AA343" s="117"/>
      <c r="AB343" s="118"/>
      <c r="AD343" s="60" t="str">
        <f t="shared" si="41"/>
        <v/>
      </c>
      <c r="AE343" s="36"/>
      <c r="AF343" s="37"/>
      <c r="AG343" s="30"/>
      <c r="AH343" s="30"/>
      <c r="AI343" s="30"/>
    </row>
    <row r="344" spans="1:35" s="32" customFormat="1" ht="19.5" customHeight="1">
      <c r="A344" s="30">
        <f t="shared" si="39"/>
        <v>0</v>
      </c>
      <c r="B344" s="106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8"/>
      <c r="R344" s="109"/>
      <c r="S344" s="110"/>
      <c r="T344" s="34"/>
      <c r="U344" s="205"/>
      <c r="V344" s="206"/>
      <c r="W344" s="207"/>
      <c r="X344" s="208" t="str">
        <f t="shared" si="40"/>
        <v/>
      </c>
      <c r="Y344" s="209"/>
      <c r="Z344" s="210"/>
      <c r="AA344" s="117"/>
      <c r="AB344" s="118"/>
      <c r="AD344" s="60" t="str">
        <f t="shared" si="41"/>
        <v/>
      </c>
      <c r="AE344" s="36"/>
      <c r="AF344" s="37"/>
      <c r="AG344" s="30"/>
      <c r="AH344" s="30"/>
      <c r="AI344" s="30"/>
    </row>
    <row r="345" spans="1:35" s="32" customFormat="1" ht="19.5" customHeight="1">
      <c r="A345" s="30">
        <f t="shared" si="39"/>
        <v>0</v>
      </c>
      <c r="B345" s="106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8"/>
      <c r="R345" s="109"/>
      <c r="S345" s="110"/>
      <c r="T345" s="34"/>
      <c r="U345" s="205"/>
      <c r="V345" s="206"/>
      <c r="W345" s="207"/>
      <c r="X345" s="208" t="str">
        <f t="shared" si="40"/>
        <v/>
      </c>
      <c r="Y345" s="209"/>
      <c r="Z345" s="210"/>
      <c r="AA345" s="117"/>
      <c r="AB345" s="118"/>
      <c r="AD345" s="60" t="str">
        <f t="shared" si="41"/>
        <v/>
      </c>
      <c r="AE345" s="36"/>
      <c r="AF345" s="37"/>
      <c r="AG345" s="30"/>
      <c r="AH345" s="30"/>
      <c r="AI345" s="30"/>
    </row>
    <row r="346" spans="1:35" s="32" customFormat="1" ht="19.5" customHeight="1">
      <c r="A346" s="30">
        <f t="shared" si="39"/>
        <v>0</v>
      </c>
      <c r="B346" s="106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8"/>
      <c r="R346" s="109"/>
      <c r="S346" s="110"/>
      <c r="T346" s="34"/>
      <c r="U346" s="205"/>
      <c r="V346" s="206"/>
      <c r="W346" s="207"/>
      <c r="X346" s="208" t="str">
        <f t="shared" si="40"/>
        <v/>
      </c>
      <c r="Y346" s="209"/>
      <c r="Z346" s="210"/>
      <c r="AA346" s="117"/>
      <c r="AB346" s="118"/>
      <c r="AD346" s="60" t="str">
        <f t="shared" si="41"/>
        <v/>
      </c>
      <c r="AE346" s="36"/>
      <c r="AF346" s="37"/>
      <c r="AG346" s="30"/>
      <c r="AH346" s="30"/>
      <c r="AI346" s="30"/>
    </row>
    <row r="347" spans="1:35" s="32" customFormat="1" ht="19.5" customHeight="1">
      <c r="A347" s="30">
        <f t="shared" si="39"/>
        <v>0</v>
      </c>
      <c r="B347" s="106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8"/>
      <c r="R347" s="109"/>
      <c r="S347" s="110"/>
      <c r="T347" s="34"/>
      <c r="U347" s="205"/>
      <c r="V347" s="206"/>
      <c r="W347" s="207"/>
      <c r="X347" s="208" t="str">
        <f t="shared" si="40"/>
        <v/>
      </c>
      <c r="Y347" s="209"/>
      <c r="Z347" s="210"/>
      <c r="AA347" s="117"/>
      <c r="AB347" s="118"/>
      <c r="AD347" s="60" t="str">
        <f t="shared" si="41"/>
        <v/>
      </c>
      <c r="AE347" s="36"/>
      <c r="AF347" s="37"/>
      <c r="AG347" s="30"/>
      <c r="AH347" s="30"/>
      <c r="AI347" s="30"/>
    </row>
    <row r="348" spans="1:35" s="32" customFormat="1" ht="19.5" customHeight="1">
      <c r="A348" s="30">
        <f t="shared" si="39"/>
        <v>0</v>
      </c>
      <c r="B348" s="106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8"/>
      <c r="R348" s="109"/>
      <c r="S348" s="110"/>
      <c r="T348" s="34"/>
      <c r="U348" s="205"/>
      <c r="V348" s="206"/>
      <c r="W348" s="207"/>
      <c r="X348" s="208" t="str">
        <f t="shared" si="40"/>
        <v/>
      </c>
      <c r="Y348" s="209"/>
      <c r="Z348" s="210"/>
      <c r="AA348" s="117"/>
      <c r="AB348" s="118"/>
      <c r="AD348" s="60" t="str">
        <f t="shared" si="41"/>
        <v/>
      </c>
      <c r="AE348" s="36"/>
      <c r="AF348" s="37"/>
      <c r="AG348" s="30"/>
      <c r="AH348" s="30"/>
      <c r="AI348" s="30"/>
    </row>
    <row r="349" spans="1:35" s="32" customFormat="1" ht="19.5" customHeight="1">
      <c r="A349" s="30">
        <f t="shared" si="39"/>
        <v>0</v>
      </c>
      <c r="B349" s="106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8"/>
      <c r="R349" s="109"/>
      <c r="S349" s="110"/>
      <c r="T349" s="34"/>
      <c r="U349" s="205"/>
      <c r="V349" s="206"/>
      <c r="W349" s="207"/>
      <c r="X349" s="208" t="str">
        <f t="shared" si="40"/>
        <v/>
      </c>
      <c r="Y349" s="209"/>
      <c r="Z349" s="210"/>
      <c r="AA349" s="117"/>
      <c r="AB349" s="118"/>
      <c r="AD349" s="60" t="str">
        <f t="shared" si="41"/>
        <v/>
      </c>
      <c r="AE349" s="36"/>
      <c r="AF349" s="37"/>
      <c r="AG349" s="30"/>
      <c r="AH349" s="30"/>
      <c r="AI349" s="30"/>
    </row>
    <row r="350" spans="1:35" s="32" customFormat="1" ht="19.5" customHeight="1" thickBot="1">
      <c r="A350" s="30">
        <f t="shared" si="39"/>
        <v>0</v>
      </c>
      <c r="B350" s="192"/>
      <c r="C350" s="193"/>
      <c r="D350" s="193"/>
      <c r="E350" s="193"/>
      <c r="F350" s="193"/>
      <c r="G350" s="193"/>
      <c r="H350" s="193"/>
      <c r="I350" s="193"/>
      <c r="J350" s="193"/>
      <c r="K350" s="193"/>
      <c r="L350" s="193"/>
      <c r="M350" s="193"/>
      <c r="N350" s="193"/>
      <c r="O350" s="193"/>
      <c r="P350" s="193"/>
      <c r="Q350" s="194"/>
      <c r="R350" s="195"/>
      <c r="S350" s="196"/>
      <c r="T350" s="35"/>
      <c r="U350" s="218"/>
      <c r="V350" s="219"/>
      <c r="W350" s="220"/>
      <c r="X350" s="221" t="str">
        <f t="shared" si="40"/>
        <v/>
      </c>
      <c r="Y350" s="222"/>
      <c r="Z350" s="223"/>
      <c r="AA350" s="203"/>
      <c r="AB350" s="204"/>
      <c r="AD350" s="60" t="str">
        <f t="shared" si="41"/>
        <v/>
      </c>
      <c r="AE350" s="36"/>
      <c r="AF350" s="37"/>
      <c r="AG350" s="30"/>
      <c r="AH350" s="30"/>
      <c r="AI350" s="30"/>
    </row>
    <row r="351" spans="1:35" s="32" customFormat="1" ht="11.25" customHeight="1">
      <c r="A351" s="3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7" t="s">
        <v>37</v>
      </c>
      <c r="X351" s="189">
        <f>SUM(X329:Z350)</f>
        <v>0</v>
      </c>
      <c r="Y351" s="190"/>
      <c r="Z351" s="190"/>
      <c r="AA351" s="28" t="s">
        <v>36</v>
      </c>
      <c r="AB351" s="214"/>
      <c r="AD351" s="63"/>
      <c r="AE351" s="36"/>
      <c r="AF351" s="37"/>
      <c r="AG351" s="30"/>
      <c r="AH351" s="30"/>
      <c r="AI351" s="30"/>
    </row>
    <row r="352" spans="1:35" s="32" customFormat="1" ht="11.25" customHeight="1">
      <c r="A352" s="3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7" t="s">
        <v>38</v>
      </c>
      <c r="X352" s="216">
        <f>X325+X351</f>
        <v>0</v>
      </c>
      <c r="Y352" s="217"/>
      <c r="Z352" s="217"/>
      <c r="AA352" s="28" t="s">
        <v>36</v>
      </c>
      <c r="AB352" s="215"/>
      <c r="AD352" s="63"/>
      <c r="AE352" s="36"/>
      <c r="AF352" s="37"/>
      <c r="AG352" s="30"/>
      <c r="AH352" s="30"/>
      <c r="AI352" s="30"/>
    </row>
    <row r="353" spans="1:35" s="32" customFormat="1" ht="19.5" customHeight="1">
      <c r="A353" s="3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9"/>
      <c r="AD353" s="63"/>
      <c r="AE353" s="36"/>
      <c r="AF353" s="37"/>
      <c r="AG353" s="30"/>
      <c r="AH353" s="30"/>
      <c r="AI353" s="30"/>
    </row>
    <row r="354" spans="1:35" s="32" customFormat="1" ht="19.5" customHeight="1" thickBot="1">
      <c r="A354" s="30">
        <f>MAX(A$1:A353)+1</f>
        <v>14</v>
      </c>
      <c r="B354" s="137" t="str">
        <f>"内　　　訳 "&amp;DBCS(A354)</f>
        <v>内　　　訳 １４</v>
      </c>
      <c r="C354" s="138"/>
      <c r="D354" s="138"/>
      <c r="E354" s="138"/>
      <c r="F354" s="138"/>
      <c r="G354" s="138"/>
      <c r="H354" s="138"/>
      <c r="I354" s="138"/>
      <c r="J354" s="138"/>
      <c r="K354" s="138"/>
      <c r="L354" s="138"/>
      <c r="M354" s="138"/>
      <c r="N354" s="138"/>
      <c r="O354" s="138"/>
      <c r="P354" s="138"/>
      <c r="Q354" s="138"/>
      <c r="R354" s="138"/>
      <c r="S354" s="138"/>
      <c r="T354" s="138"/>
      <c r="U354" s="138"/>
      <c r="V354" s="138"/>
      <c r="W354" s="138"/>
      <c r="X354" s="138"/>
      <c r="Y354" s="138"/>
      <c r="Z354" s="138"/>
      <c r="AA354" s="138"/>
      <c r="AB354" s="139"/>
      <c r="AD354" s="63"/>
      <c r="AE354" s="36"/>
      <c r="AF354" s="37"/>
      <c r="AG354" s="30"/>
      <c r="AH354" s="30"/>
      <c r="AI354" s="30"/>
    </row>
    <row r="355" spans="1:35" s="32" customFormat="1" ht="19.5" customHeight="1">
      <c r="A355" s="30"/>
      <c r="B355" s="191" t="s">
        <v>32</v>
      </c>
      <c r="C355" s="141"/>
      <c r="D355" s="141"/>
      <c r="E355" s="141"/>
      <c r="F355" s="141"/>
      <c r="G355" s="141"/>
      <c r="H355" s="141"/>
      <c r="I355" s="141"/>
      <c r="J355" s="141"/>
      <c r="K355" s="141"/>
      <c r="L355" s="141"/>
      <c r="M355" s="141"/>
      <c r="N355" s="141"/>
      <c r="O355" s="141"/>
      <c r="P355" s="141"/>
      <c r="Q355" s="142"/>
      <c r="R355" s="144" t="s">
        <v>27</v>
      </c>
      <c r="S355" s="142"/>
      <c r="T355" s="64" t="s">
        <v>100</v>
      </c>
      <c r="U355" s="144" t="s">
        <v>29</v>
      </c>
      <c r="V355" s="141"/>
      <c r="W355" s="145"/>
      <c r="X355" s="146" t="s">
        <v>28</v>
      </c>
      <c r="Y355" s="147"/>
      <c r="Z355" s="148"/>
      <c r="AA355" s="140" t="s">
        <v>101</v>
      </c>
      <c r="AB355" s="149"/>
      <c r="AC355" s="32" t="str">
        <f>IF(COUNTA(B356:W377,AA356:AB377)&gt;0,A354,"")</f>
        <v/>
      </c>
      <c r="AD355" s="63"/>
      <c r="AE355" s="36"/>
      <c r="AF355" s="37"/>
      <c r="AG355" s="30"/>
      <c r="AH355" s="30"/>
      <c r="AI355" s="30"/>
    </row>
    <row r="356" spans="1:35" s="32" customFormat="1" ht="19.5" customHeight="1">
      <c r="A356" s="30">
        <f t="shared" ref="A356:A377" si="42">IF(X356="",0,1)</f>
        <v>0</v>
      </c>
      <c r="B356" s="211"/>
      <c r="C356" s="212"/>
      <c r="D356" s="212"/>
      <c r="E356" s="212"/>
      <c r="F356" s="212"/>
      <c r="G356" s="212"/>
      <c r="H356" s="212"/>
      <c r="I356" s="212"/>
      <c r="J356" s="212"/>
      <c r="K356" s="212"/>
      <c r="L356" s="212"/>
      <c r="M356" s="212"/>
      <c r="N356" s="212"/>
      <c r="O356" s="212"/>
      <c r="P356" s="212"/>
      <c r="Q356" s="213"/>
      <c r="R356" s="109"/>
      <c r="S356" s="110"/>
      <c r="T356" s="34"/>
      <c r="U356" s="205"/>
      <c r="V356" s="206"/>
      <c r="W356" s="207"/>
      <c r="X356" s="208" t="str">
        <f t="shared" ref="X356:X377" si="43">IF(OR(R356="",U356=""),"",R356*U356)</f>
        <v/>
      </c>
      <c r="Y356" s="209"/>
      <c r="Z356" s="210"/>
      <c r="AA356" s="117"/>
      <c r="AB356" s="118"/>
      <c r="AD356" s="60" t="str">
        <f t="shared" ref="AD356:AD377" si="44">IF(AND(NOT(X356=""),AA356=""),"←「税区分」を選択してください","")</f>
        <v/>
      </c>
      <c r="AE356" s="36"/>
      <c r="AF356" s="37"/>
      <c r="AG356" s="30"/>
      <c r="AH356" s="30"/>
      <c r="AI356" s="30"/>
    </row>
    <row r="357" spans="1:35" s="32" customFormat="1" ht="19.5" customHeight="1">
      <c r="A357" s="30">
        <f t="shared" si="42"/>
        <v>0</v>
      </c>
      <c r="B357" s="106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8"/>
      <c r="R357" s="109"/>
      <c r="S357" s="110"/>
      <c r="T357" s="34"/>
      <c r="U357" s="205"/>
      <c r="V357" s="206"/>
      <c r="W357" s="207"/>
      <c r="X357" s="208" t="str">
        <f t="shared" si="43"/>
        <v/>
      </c>
      <c r="Y357" s="209"/>
      <c r="Z357" s="210"/>
      <c r="AA357" s="117"/>
      <c r="AB357" s="118"/>
      <c r="AD357" s="60" t="str">
        <f t="shared" si="44"/>
        <v/>
      </c>
      <c r="AE357" s="36"/>
      <c r="AF357" s="37"/>
      <c r="AG357" s="30"/>
      <c r="AH357" s="30"/>
      <c r="AI357" s="30"/>
    </row>
    <row r="358" spans="1:35" s="32" customFormat="1" ht="19.5" customHeight="1">
      <c r="A358" s="30">
        <f t="shared" si="42"/>
        <v>0</v>
      </c>
      <c r="B358" s="106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8"/>
      <c r="R358" s="109"/>
      <c r="S358" s="110"/>
      <c r="T358" s="34"/>
      <c r="U358" s="205"/>
      <c r="V358" s="206"/>
      <c r="W358" s="207"/>
      <c r="X358" s="208" t="str">
        <f t="shared" si="43"/>
        <v/>
      </c>
      <c r="Y358" s="209"/>
      <c r="Z358" s="210"/>
      <c r="AA358" s="117"/>
      <c r="AB358" s="118"/>
      <c r="AD358" s="60" t="str">
        <f t="shared" si="44"/>
        <v/>
      </c>
      <c r="AE358" s="36"/>
      <c r="AF358" s="37"/>
      <c r="AG358" s="30"/>
      <c r="AH358" s="30"/>
      <c r="AI358" s="30"/>
    </row>
    <row r="359" spans="1:35" s="32" customFormat="1" ht="19.5" customHeight="1">
      <c r="A359" s="30">
        <f t="shared" si="42"/>
        <v>0</v>
      </c>
      <c r="B359" s="106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8"/>
      <c r="R359" s="109"/>
      <c r="S359" s="110"/>
      <c r="T359" s="34"/>
      <c r="U359" s="205"/>
      <c r="V359" s="206"/>
      <c r="W359" s="207"/>
      <c r="X359" s="208" t="str">
        <f t="shared" si="43"/>
        <v/>
      </c>
      <c r="Y359" s="209"/>
      <c r="Z359" s="210"/>
      <c r="AA359" s="117"/>
      <c r="AB359" s="118"/>
      <c r="AD359" s="60" t="str">
        <f t="shared" si="44"/>
        <v/>
      </c>
      <c r="AE359" s="36"/>
      <c r="AF359" s="37"/>
      <c r="AG359" s="30"/>
      <c r="AH359" s="30"/>
      <c r="AI359" s="30"/>
    </row>
    <row r="360" spans="1:35" s="32" customFormat="1" ht="19.5" customHeight="1">
      <c r="A360" s="30">
        <f t="shared" si="42"/>
        <v>0</v>
      </c>
      <c r="B360" s="106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8"/>
      <c r="R360" s="109"/>
      <c r="S360" s="110"/>
      <c r="T360" s="34"/>
      <c r="U360" s="205"/>
      <c r="V360" s="206"/>
      <c r="W360" s="207"/>
      <c r="X360" s="208" t="str">
        <f t="shared" si="43"/>
        <v/>
      </c>
      <c r="Y360" s="209"/>
      <c r="Z360" s="210"/>
      <c r="AA360" s="117"/>
      <c r="AB360" s="118"/>
      <c r="AD360" s="60" t="str">
        <f t="shared" si="44"/>
        <v/>
      </c>
      <c r="AE360" s="36"/>
      <c r="AF360" s="37"/>
      <c r="AG360" s="30"/>
      <c r="AH360" s="30"/>
      <c r="AI360" s="30"/>
    </row>
    <row r="361" spans="1:35" s="32" customFormat="1" ht="19.5" customHeight="1">
      <c r="A361" s="30">
        <f t="shared" si="42"/>
        <v>0</v>
      </c>
      <c r="B361" s="106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8"/>
      <c r="R361" s="109"/>
      <c r="S361" s="110"/>
      <c r="T361" s="34"/>
      <c r="U361" s="205"/>
      <c r="V361" s="206"/>
      <c r="W361" s="207"/>
      <c r="X361" s="208" t="str">
        <f t="shared" si="43"/>
        <v/>
      </c>
      <c r="Y361" s="209"/>
      <c r="Z361" s="210"/>
      <c r="AA361" s="117"/>
      <c r="AB361" s="118"/>
      <c r="AD361" s="60" t="str">
        <f t="shared" si="44"/>
        <v/>
      </c>
      <c r="AE361" s="36"/>
      <c r="AF361" s="37"/>
      <c r="AG361" s="30"/>
      <c r="AH361" s="30"/>
      <c r="AI361" s="30"/>
    </row>
    <row r="362" spans="1:35" s="32" customFormat="1" ht="19.5" customHeight="1">
      <c r="A362" s="30">
        <f t="shared" si="42"/>
        <v>0</v>
      </c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8"/>
      <c r="R362" s="109"/>
      <c r="S362" s="110"/>
      <c r="T362" s="34"/>
      <c r="U362" s="205"/>
      <c r="V362" s="206"/>
      <c r="W362" s="207"/>
      <c r="X362" s="208" t="str">
        <f t="shared" si="43"/>
        <v/>
      </c>
      <c r="Y362" s="209"/>
      <c r="Z362" s="210"/>
      <c r="AA362" s="117"/>
      <c r="AB362" s="118"/>
      <c r="AD362" s="60" t="str">
        <f t="shared" si="44"/>
        <v/>
      </c>
      <c r="AE362" s="36"/>
      <c r="AF362" s="37"/>
      <c r="AG362" s="30"/>
      <c r="AH362" s="30"/>
      <c r="AI362" s="30"/>
    </row>
    <row r="363" spans="1:35" s="32" customFormat="1" ht="19.5" customHeight="1">
      <c r="A363" s="30">
        <f t="shared" si="42"/>
        <v>0</v>
      </c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8"/>
      <c r="R363" s="109"/>
      <c r="S363" s="110"/>
      <c r="T363" s="34"/>
      <c r="U363" s="205"/>
      <c r="V363" s="206"/>
      <c r="W363" s="207"/>
      <c r="X363" s="208" t="str">
        <f t="shared" si="43"/>
        <v/>
      </c>
      <c r="Y363" s="209"/>
      <c r="Z363" s="210"/>
      <c r="AA363" s="117"/>
      <c r="AB363" s="118"/>
      <c r="AD363" s="60" t="str">
        <f t="shared" si="44"/>
        <v/>
      </c>
      <c r="AE363" s="36"/>
      <c r="AF363" s="37"/>
      <c r="AG363" s="30"/>
      <c r="AH363" s="30"/>
      <c r="AI363" s="30"/>
    </row>
    <row r="364" spans="1:35" s="32" customFormat="1" ht="19.5" customHeight="1">
      <c r="A364" s="30">
        <f t="shared" si="42"/>
        <v>0</v>
      </c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8"/>
      <c r="R364" s="109"/>
      <c r="S364" s="110"/>
      <c r="T364" s="34"/>
      <c r="U364" s="205"/>
      <c r="V364" s="206"/>
      <c r="W364" s="207"/>
      <c r="X364" s="208" t="str">
        <f t="shared" si="43"/>
        <v/>
      </c>
      <c r="Y364" s="209"/>
      <c r="Z364" s="210"/>
      <c r="AA364" s="117"/>
      <c r="AB364" s="118"/>
      <c r="AD364" s="60" t="str">
        <f t="shared" si="44"/>
        <v/>
      </c>
      <c r="AE364" s="36"/>
      <c r="AF364" s="37"/>
      <c r="AG364" s="30"/>
      <c r="AH364" s="30"/>
      <c r="AI364" s="30"/>
    </row>
    <row r="365" spans="1:35" s="32" customFormat="1" ht="19.5" customHeight="1">
      <c r="A365" s="30">
        <f t="shared" si="42"/>
        <v>0</v>
      </c>
      <c r="B365" s="106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8"/>
      <c r="R365" s="109"/>
      <c r="S365" s="110"/>
      <c r="T365" s="34"/>
      <c r="U365" s="205"/>
      <c r="V365" s="206"/>
      <c r="W365" s="207"/>
      <c r="X365" s="208" t="str">
        <f t="shared" si="43"/>
        <v/>
      </c>
      <c r="Y365" s="209"/>
      <c r="Z365" s="210"/>
      <c r="AA365" s="117"/>
      <c r="AB365" s="118"/>
      <c r="AD365" s="60" t="str">
        <f t="shared" si="44"/>
        <v/>
      </c>
      <c r="AE365" s="36"/>
      <c r="AF365" s="37"/>
      <c r="AG365" s="30"/>
      <c r="AH365" s="30"/>
      <c r="AI365" s="30"/>
    </row>
    <row r="366" spans="1:35" s="32" customFormat="1" ht="19.5" customHeight="1">
      <c r="A366" s="30">
        <f t="shared" si="42"/>
        <v>0</v>
      </c>
      <c r="B366" s="106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8"/>
      <c r="R366" s="109"/>
      <c r="S366" s="110"/>
      <c r="T366" s="34"/>
      <c r="U366" s="205"/>
      <c r="V366" s="206"/>
      <c r="W366" s="207"/>
      <c r="X366" s="208" t="str">
        <f t="shared" si="43"/>
        <v/>
      </c>
      <c r="Y366" s="209"/>
      <c r="Z366" s="210"/>
      <c r="AA366" s="117"/>
      <c r="AB366" s="118"/>
      <c r="AD366" s="60" t="str">
        <f t="shared" si="44"/>
        <v/>
      </c>
      <c r="AE366" s="36"/>
      <c r="AF366" s="37"/>
      <c r="AG366" s="30"/>
      <c r="AH366" s="30"/>
      <c r="AI366" s="30"/>
    </row>
    <row r="367" spans="1:35" s="32" customFormat="1" ht="19.5" customHeight="1">
      <c r="A367" s="30">
        <f t="shared" si="42"/>
        <v>0</v>
      </c>
      <c r="B367" s="106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8"/>
      <c r="R367" s="109"/>
      <c r="S367" s="110"/>
      <c r="T367" s="34"/>
      <c r="U367" s="205"/>
      <c r="V367" s="206"/>
      <c r="W367" s="207"/>
      <c r="X367" s="208" t="str">
        <f t="shared" si="43"/>
        <v/>
      </c>
      <c r="Y367" s="209"/>
      <c r="Z367" s="210"/>
      <c r="AA367" s="117"/>
      <c r="AB367" s="118"/>
      <c r="AD367" s="60" t="str">
        <f t="shared" si="44"/>
        <v/>
      </c>
      <c r="AE367" s="36"/>
      <c r="AF367" s="37"/>
      <c r="AG367" s="30"/>
      <c r="AH367" s="30"/>
      <c r="AI367" s="30"/>
    </row>
    <row r="368" spans="1:35" s="32" customFormat="1" ht="19.5" customHeight="1">
      <c r="A368" s="30">
        <f t="shared" si="42"/>
        <v>0</v>
      </c>
      <c r="B368" s="106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8"/>
      <c r="R368" s="109"/>
      <c r="S368" s="110"/>
      <c r="T368" s="34"/>
      <c r="U368" s="205"/>
      <c r="V368" s="206"/>
      <c r="W368" s="207"/>
      <c r="X368" s="208" t="str">
        <f t="shared" si="43"/>
        <v/>
      </c>
      <c r="Y368" s="209"/>
      <c r="Z368" s="210"/>
      <c r="AA368" s="117"/>
      <c r="AB368" s="118"/>
      <c r="AD368" s="60" t="str">
        <f t="shared" si="44"/>
        <v/>
      </c>
      <c r="AE368" s="36"/>
      <c r="AF368" s="37"/>
      <c r="AG368" s="30"/>
      <c r="AH368" s="30"/>
      <c r="AI368" s="30"/>
    </row>
    <row r="369" spans="1:35" s="32" customFormat="1" ht="19.5" customHeight="1">
      <c r="A369" s="30">
        <f t="shared" si="42"/>
        <v>0</v>
      </c>
      <c r="B369" s="106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8"/>
      <c r="R369" s="109"/>
      <c r="S369" s="110"/>
      <c r="T369" s="34"/>
      <c r="U369" s="205"/>
      <c r="V369" s="206"/>
      <c r="W369" s="207"/>
      <c r="X369" s="208" t="str">
        <f t="shared" si="43"/>
        <v/>
      </c>
      <c r="Y369" s="209"/>
      <c r="Z369" s="210"/>
      <c r="AA369" s="117"/>
      <c r="AB369" s="118"/>
      <c r="AD369" s="60" t="str">
        <f t="shared" si="44"/>
        <v/>
      </c>
      <c r="AE369" s="36"/>
      <c r="AF369" s="37"/>
      <c r="AG369" s="30"/>
      <c r="AH369" s="30"/>
      <c r="AI369" s="30"/>
    </row>
    <row r="370" spans="1:35" s="32" customFormat="1" ht="19.5" customHeight="1">
      <c r="A370" s="30">
        <f t="shared" si="42"/>
        <v>0</v>
      </c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8"/>
      <c r="R370" s="109"/>
      <c r="S370" s="110"/>
      <c r="T370" s="34"/>
      <c r="U370" s="205"/>
      <c r="V370" s="206"/>
      <c r="W370" s="207"/>
      <c r="X370" s="208" t="str">
        <f t="shared" si="43"/>
        <v/>
      </c>
      <c r="Y370" s="209"/>
      <c r="Z370" s="210"/>
      <c r="AA370" s="117"/>
      <c r="AB370" s="118"/>
      <c r="AD370" s="60" t="str">
        <f t="shared" si="44"/>
        <v/>
      </c>
      <c r="AE370" s="36"/>
      <c r="AF370" s="37"/>
      <c r="AG370" s="30"/>
      <c r="AH370" s="30"/>
      <c r="AI370" s="30"/>
    </row>
    <row r="371" spans="1:35" s="32" customFormat="1" ht="19.5" customHeight="1">
      <c r="A371" s="30">
        <f t="shared" si="42"/>
        <v>0</v>
      </c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8"/>
      <c r="R371" s="109"/>
      <c r="S371" s="110"/>
      <c r="T371" s="34"/>
      <c r="U371" s="205"/>
      <c r="V371" s="206"/>
      <c r="W371" s="207"/>
      <c r="X371" s="208" t="str">
        <f t="shared" si="43"/>
        <v/>
      </c>
      <c r="Y371" s="209"/>
      <c r="Z371" s="210"/>
      <c r="AA371" s="117"/>
      <c r="AB371" s="118"/>
      <c r="AD371" s="60" t="str">
        <f t="shared" si="44"/>
        <v/>
      </c>
      <c r="AE371" s="36"/>
      <c r="AF371" s="37"/>
      <c r="AG371" s="30"/>
      <c r="AH371" s="30"/>
      <c r="AI371" s="30"/>
    </row>
    <row r="372" spans="1:35" s="32" customFormat="1" ht="19.5" customHeight="1">
      <c r="A372" s="30">
        <f t="shared" si="42"/>
        <v>0</v>
      </c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8"/>
      <c r="R372" s="109"/>
      <c r="S372" s="110"/>
      <c r="T372" s="34"/>
      <c r="U372" s="205"/>
      <c r="V372" s="206"/>
      <c r="W372" s="207"/>
      <c r="X372" s="208" t="str">
        <f t="shared" si="43"/>
        <v/>
      </c>
      <c r="Y372" s="209"/>
      <c r="Z372" s="210"/>
      <c r="AA372" s="117"/>
      <c r="AB372" s="118"/>
      <c r="AD372" s="60" t="str">
        <f t="shared" si="44"/>
        <v/>
      </c>
      <c r="AE372" s="36"/>
      <c r="AF372" s="37"/>
      <c r="AG372" s="30"/>
      <c r="AH372" s="30"/>
      <c r="AI372" s="30"/>
    </row>
    <row r="373" spans="1:35" s="32" customFormat="1" ht="19.5" customHeight="1">
      <c r="A373" s="30">
        <f t="shared" si="42"/>
        <v>0</v>
      </c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8"/>
      <c r="R373" s="109"/>
      <c r="S373" s="110"/>
      <c r="T373" s="34"/>
      <c r="U373" s="205"/>
      <c r="V373" s="206"/>
      <c r="W373" s="207"/>
      <c r="X373" s="208" t="str">
        <f t="shared" si="43"/>
        <v/>
      </c>
      <c r="Y373" s="209"/>
      <c r="Z373" s="210"/>
      <c r="AA373" s="117"/>
      <c r="AB373" s="118"/>
      <c r="AD373" s="60" t="str">
        <f t="shared" si="44"/>
        <v/>
      </c>
      <c r="AE373" s="36"/>
      <c r="AF373" s="37"/>
      <c r="AG373" s="30"/>
      <c r="AH373" s="30"/>
      <c r="AI373" s="30"/>
    </row>
    <row r="374" spans="1:35" s="32" customFormat="1" ht="19.5" customHeight="1">
      <c r="A374" s="30">
        <f t="shared" si="42"/>
        <v>0</v>
      </c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8"/>
      <c r="R374" s="109"/>
      <c r="S374" s="110"/>
      <c r="T374" s="34"/>
      <c r="U374" s="205"/>
      <c r="V374" s="206"/>
      <c r="W374" s="207"/>
      <c r="X374" s="208" t="str">
        <f t="shared" si="43"/>
        <v/>
      </c>
      <c r="Y374" s="209"/>
      <c r="Z374" s="210"/>
      <c r="AA374" s="117"/>
      <c r="AB374" s="118"/>
      <c r="AD374" s="60" t="str">
        <f t="shared" si="44"/>
        <v/>
      </c>
      <c r="AE374" s="36"/>
      <c r="AF374" s="37"/>
      <c r="AG374" s="30"/>
      <c r="AH374" s="30"/>
      <c r="AI374" s="30"/>
    </row>
    <row r="375" spans="1:35" s="32" customFormat="1" ht="19.5" customHeight="1">
      <c r="A375" s="30">
        <f t="shared" si="42"/>
        <v>0</v>
      </c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8"/>
      <c r="R375" s="109"/>
      <c r="S375" s="110"/>
      <c r="T375" s="34"/>
      <c r="U375" s="205"/>
      <c r="V375" s="206"/>
      <c r="W375" s="207"/>
      <c r="X375" s="208" t="str">
        <f t="shared" si="43"/>
        <v/>
      </c>
      <c r="Y375" s="209"/>
      <c r="Z375" s="210"/>
      <c r="AA375" s="117"/>
      <c r="AB375" s="118"/>
      <c r="AD375" s="60" t="str">
        <f t="shared" si="44"/>
        <v/>
      </c>
      <c r="AE375" s="36"/>
      <c r="AF375" s="37"/>
      <c r="AG375" s="30"/>
      <c r="AH375" s="30"/>
      <c r="AI375" s="30"/>
    </row>
    <row r="376" spans="1:35" s="32" customFormat="1" ht="19.5" customHeight="1">
      <c r="A376" s="30">
        <f t="shared" si="42"/>
        <v>0</v>
      </c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8"/>
      <c r="R376" s="109"/>
      <c r="S376" s="110"/>
      <c r="T376" s="34"/>
      <c r="U376" s="205"/>
      <c r="V376" s="206"/>
      <c r="W376" s="207"/>
      <c r="X376" s="208" t="str">
        <f t="shared" si="43"/>
        <v/>
      </c>
      <c r="Y376" s="209"/>
      <c r="Z376" s="210"/>
      <c r="AA376" s="117"/>
      <c r="AB376" s="118"/>
      <c r="AD376" s="60" t="str">
        <f t="shared" si="44"/>
        <v/>
      </c>
      <c r="AE376" s="36"/>
      <c r="AF376" s="37"/>
      <c r="AG376" s="30"/>
      <c r="AH376" s="30"/>
      <c r="AI376" s="30"/>
    </row>
    <row r="377" spans="1:35" s="32" customFormat="1" ht="19.5" customHeight="1" thickBot="1">
      <c r="A377" s="30">
        <f t="shared" si="42"/>
        <v>0</v>
      </c>
      <c r="B377" s="192"/>
      <c r="C377" s="193"/>
      <c r="D377" s="193"/>
      <c r="E377" s="193"/>
      <c r="F377" s="193"/>
      <c r="G377" s="193"/>
      <c r="H377" s="193"/>
      <c r="I377" s="193"/>
      <c r="J377" s="193"/>
      <c r="K377" s="193"/>
      <c r="L377" s="193"/>
      <c r="M377" s="193"/>
      <c r="N377" s="193"/>
      <c r="O377" s="193"/>
      <c r="P377" s="193"/>
      <c r="Q377" s="194"/>
      <c r="R377" s="195"/>
      <c r="S377" s="196"/>
      <c r="T377" s="35"/>
      <c r="U377" s="218"/>
      <c r="V377" s="219"/>
      <c r="W377" s="220"/>
      <c r="X377" s="221" t="str">
        <f t="shared" si="43"/>
        <v/>
      </c>
      <c r="Y377" s="222"/>
      <c r="Z377" s="223"/>
      <c r="AA377" s="203"/>
      <c r="AB377" s="204"/>
      <c r="AD377" s="60" t="str">
        <f t="shared" si="44"/>
        <v/>
      </c>
      <c r="AE377" s="36"/>
      <c r="AF377" s="37"/>
      <c r="AG377" s="30"/>
      <c r="AH377" s="30"/>
      <c r="AI377" s="30"/>
    </row>
    <row r="378" spans="1:35" s="32" customFormat="1" ht="11.25" customHeight="1">
      <c r="A378" s="3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7" t="s">
        <v>37</v>
      </c>
      <c r="X378" s="189">
        <f>SUM(X356:Z377)</f>
        <v>0</v>
      </c>
      <c r="Y378" s="190"/>
      <c r="Z378" s="190"/>
      <c r="AA378" s="28" t="s">
        <v>36</v>
      </c>
      <c r="AB378" s="214"/>
      <c r="AD378" s="63"/>
      <c r="AE378" s="36"/>
      <c r="AF378" s="37"/>
      <c r="AG378" s="30"/>
      <c r="AH378" s="30"/>
      <c r="AI378" s="30"/>
    </row>
    <row r="379" spans="1:35" s="32" customFormat="1" ht="11.25" customHeight="1">
      <c r="A379" s="3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7" t="s">
        <v>38</v>
      </c>
      <c r="X379" s="216">
        <f>X352+X378</f>
        <v>0</v>
      </c>
      <c r="Y379" s="217"/>
      <c r="Z379" s="217"/>
      <c r="AA379" s="28" t="s">
        <v>36</v>
      </c>
      <c r="AB379" s="215"/>
      <c r="AD379" s="63"/>
      <c r="AE379" s="36"/>
      <c r="AF379" s="37"/>
      <c r="AG379" s="30"/>
      <c r="AH379" s="30"/>
      <c r="AI379" s="30"/>
    </row>
    <row r="380" spans="1:35" s="32" customFormat="1" ht="19.5" customHeight="1">
      <c r="A380" s="3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9"/>
      <c r="AD380" s="63"/>
      <c r="AE380" s="36"/>
      <c r="AF380" s="37"/>
      <c r="AG380" s="30"/>
      <c r="AH380" s="30"/>
      <c r="AI380" s="30"/>
    </row>
    <row r="381" spans="1:35" s="32" customFormat="1" ht="19.5" customHeight="1" thickBot="1">
      <c r="A381" s="30">
        <f>MAX(A$1:A380)+1</f>
        <v>15</v>
      </c>
      <c r="B381" s="137" t="str">
        <f>"内　　　訳 "&amp;DBCS(A381)</f>
        <v>内　　　訳 １５</v>
      </c>
      <c r="C381" s="138"/>
      <c r="D381" s="138"/>
      <c r="E381" s="138"/>
      <c r="F381" s="138"/>
      <c r="G381" s="138"/>
      <c r="H381" s="138"/>
      <c r="I381" s="138"/>
      <c r="J381" s="138"/>
      <c r="K381" s="138"/>
      <c r="L381" s="138"/>
      <c r="M381" s="138"/>
      <c r="N381" s="138"/>
      <c r="O381" s="138"/>
      <c r="P381" s="138"/>
      <c r="Q381" s="138"/>
      <c r="R381" s="138"/>
      <c r="S381" s="138"/>
      <c r="T381" s="138"/>
      <c r="U381" s="138"/>
      <c r="V381" s="138"/>
      <c r="W381" s="138"/>
      <c r="X381" s="138"/>
      <c r="Y381" s="138"/>
      <c r="Z381" s="138"/>
      <c r="AA381" s="138"/>
      <c r="AB381" s="139"/>
      <c r="AD381" s="63"/>
      <c r="AE381" s="36"/>
      <c r="AF381" s="37"/>
      <c r="AG381" s="30"/>
      <c r="AH381" s="30"/>
      <c r="AI381" s="30"/>
    </row>
    <row r="382" spans="1:35" s="32" customFormat="1" ht="19.5" customHeight="1">
      <c r="A382" s="30"/>
      <c r="B382" s="191" t="s">
        <v>32</v>
      </c>
      <c r="C382" s="141"/>
      <c r="D382" s="141"/>
      <c r="E382" s="141"/>
      <c r="F382" s="141"/>
      <c r="G382" s="141"/>
      <c r="H382" s="141"/>
      <c r="I382" s="141"/>
      <c r="J382" s="141"/>
      <c r="K382" s="141"/>
      <c r="L382" s="141"/>
      <c r="M382" s="141"/>
      <c r="N382" s="141"/>
      <c r="O382" s="141"/>
      <c r="P382" s="141"/>
      <c r="Q382" s="142"/>
      <c r="R382" s="144" t="s">
        <v>27</v>
      </c>
      <c r="S382" s="142"/>
      <c r="T382" s="64" t="s">
        <v>100</v>
      </c>
      <c r="U382" s="144" t="s">
        <v>29</v>
      </c>
      <c r="V382" s="141"/>
      <c r="W382" s="145"/>
      <c r="X382" s="146" t="s">
        <v>28</v>
      </c>
      <c r="Y382" s="147"/>
      <c r="Z382" s="148"/>
      <c r="AA382" s="140" t="s">
        <v>101</v>
      </c>
      <c r="AB382" s="149"/>
      <c r="AC382" s="32" t="str">
        <f>IF(COUNTA(B383:W404,AA383:AB404)&gt;0,A381,"")</f>
        <v/>
      </c>
      <c r="AD382" s="63"/>
      <c r="AE382" s="36"/>
      <c r="AF382" s="37"/>
      <c r="AG382" s="30"/>
      <c r="AH382" s="30"/>
      <c r="AI382" s="30"/>
    </row>
    <row r="383" spans="1:35" s="32" customFormat="1" ht="19.5" customHeight="1">
      <c r="A383" s="30">
        <f t="shared" ref="A383:A404" si="45">IF(X383="",0,1)</f>
        <v>0</v>
      </c>
      <c r="B383" s="211"/>
      <c r="C383" s="212"/>
      <c r="D383" s="212"/>
      <c r="E383" s="212"/>
      <c r="F383" s="212"/>
      <c r="G383" s="212"/>
      <c r="H383" s="212"/>
      <c r="I383" s="212"/>
      <c r="J383" s="212"/>
      <c r="K383" s="212"/>
      <c r="L383" s="212"/>
      <c r="M383" s="212"/>
      <c r="N383" s="212"/>
      <c r="O383" s="212"/>
      <c r="P383" s="212"/>
      <c r="Q383" s="213"/>
      <c r="R383" s="109"/>
      <c r="S383" s="110"/>
      <c r="T383" s="34"/>
      <c r="U383" s="205"/>
      <c r="V383" s="206"/>
      <c r="W383" s="207"/>
      <c r="X383" s="208" t="str">
        <f t="shared" ref="X383:X404" si="46">IF(OR(R383="",U383=""),"",R383*U383)</f>
        <v/>
      </c>
      <c r="Y383" s="209"/>
      <c r="Z383" s="210"/>
      <c r="AA383" s="117"/>
      <c r="AB383" s="118"/>
      <c r="AD383" s="60" t="str">
        <f t="shared" ref="AD383:AD404" si="47">IF(AND(NOT(X383=""),AA383=""),"←「税区分」を選択してください","")</f>
        <v/>
      </c>
      <c r="AE383" s="36"/>
      <c r="AF383" s="37"/>
      <c r="AG383" s="30"/>
      <c r="AH383" s="30"/>
      <c r="AI383" s="30"/>
    </row>
    <row r="384" spans="1:35" s="32" customFormat="1" ht="19.5" customHeight="1">
      <c r="A384" s="30">
        <f t="shared" si="45"/>
        <v>0</v>
      </c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8"/>
      <c r="R384" s="109"/>
      <c r="S384" s="110"/>
      <c r="T384" s="34"/>
      <c r="U384" s="205"/>
      <c r="V384" s="206"/>
      <c r="W384" s="207"/>
      <c r="X384" s="208" t="str">
        <f t="shared" si="46"/>
        <v/>
      </c>
      <c r="Y384" s="209"/>
      <c r="Z384" s="210"/>
      <c r="AA384" s="117"/>
      <c r="AB384" s="118"/>
      <c r="AD384" s="60" t="str">
        <f t="shared" si="47"/>
        <v/>
      </c>
      <c r="AE384" s="36"/>
      <c r="AF384" s="37"/>
      <c r="AG384" s="30"/>
      <c r="AH384" s="30"/>
      <c r="AI384" s="30"/>
    </row>
    <row r="385" spans="1:35" s="32" customFormat="1" ht="19.5" customHeight="1">
      <c r="A385" s="30">
        <f t="shared" si="45"/>
        <v>0</v>
      </c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8"/>
      <c r="R385" s="109"/>
      <c r="S385" s="110"/>
      <c r="T385" s="34"/>
      <c r="U385" s="205"/>
      <c r="V385" s="206"/>
      <c r="W385" s="207"/>
      <c r="X385" s="208" t="str">
        <f t="shared" si="46"/>
        <v/>
      </c>
      <c r="Y385" s="209"/>
      <c r="Z385" s="210"/>
      <c r="AA385" s="117"/>
      <c r="AB385" s="118"/>
      <c r="AD385" s="60" t="str">
        <f t="shared" si="47"/>
        <v/>
      </c>
      <c r="AE385" s="36"/>
      <c r="AF385" s="37"/>
      <c r="AG385" s="30"/>
      <c r="AH385" s="30"/>
      <c r="AI385" s="30"/>
    </row>
    <row r="386" spans="1:35" s="32" customFormat="1" ht="19.5" customHeight="1">
      <c r="A386" s="30">
        <f t="shared" si="45"/>
        <v>0</v>
      </c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8"/>
      <c r="R386" s="109"/>
      <c r="S386" s="110"/>
      <c r="T386" s="34"/>
      <c r="U386" s="205"/>
      <c r="V386" s="206"/>
      <c r="W386" s="207"/>
      <c r="X386" s="208" t="str">
        <f t="shared" si="46"/>
        <v/>
      </c>
      <c r="Y386" s="209"/>
      <c r="Z386" s="210"/>
      <c r="AA386" s="117"/>
      <c r="AB386" s="118"/>
      <c r="AD386" s="60" t="str">
        <f t="shared" si="47"/>
        <v/>
      </c>
      <c r="AE386" s="36"/>
      <c r="AF386" s="37"/>
      <c r="AG386" s="30"/>
      <c r="AH386" s="30"/>
      <c r="AI386" s="30"/>
    </row>
    <row r="387" spans="1:35" s="32" customFormat="1" ht="19.5" customHeight="1">
      <c r="A387" s="30">
        <f t="shared" si="45"/>
        <v>0</v>
      </c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8"/>
      <c r="R387" s="109"/>
      <c r="S387" s="110"/>
      <c r="T387" s="34"/>
      <c r="U387" s="205"/>
      <c r="V387" s="206"/>
      <c r="W387" s="207"/>
      <c r="X387" s="208" t="str">
        <f t="shared" si="46"/>
        <v/>
      </c>
      <c r="Y387" s="209"/>
      <c r="Z387" s="210"/>
      <c r="AA387" s="117"/>
      <c r="AB387" s="118"/>
      <c r="AD387" s="60" t="str">
        <f t="shared" si="47"/>
        <v/>
      </c>
      <c r="AE387" s="36"/>
      <c r="AF387" s="37"/>
      <c r="AG387" s="30"/>
      <c r="AH387" s="30"/>
      <c r="AI387" s="30"/>
    </row>
    <row r="388" spans="1:35" s="32" customFormat="1" ht="19.5" customHeight="1">
      <c r="A388" s="30">
        <f t="shared" si="45"/>
        <v>0</v>
      </c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8"/>
      <c r="R388" s="109"/>
      <c r="S388" s="110"/>
      <c r="T388" s="34"/>
      <c r="U388" s="205"/>
      <c r="V388" s="206"/>
      <c r="W388" s="207"/>
      <c r="X388" s="208" t="str">
        <f t="shared" si="46"/>
        <v/>
      </c>
      <c r="Y388" s="209"/>
      <c r="Z388" s="210"/>
      <c r="AA388" s="117"/>
      <c r="AB388" s="118"/>
      <c r="AD388" s="60" t="str">
        <f t="shared" si="47"/>
        <v/>
      </c>
      <c r="AE388" s="36"/>
      <c r="AF388" s="37"/>
      <c r="AG388" s="30"/>
      <c r="AH388" s="30"/>
      <c r="AI388" s="30"/>
    </row>
    <row r="389" spans="1:35" s="32" customFormat="1" ht="19.5" customHeight="1">
      <c r="A389" s="30">
        <f t="shared" si="45"/>
        <v>0</v>
      </c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8"/>
      <c r="R389" s="109"/>
      <c r="S389" s="110"/>
      <c r="T389" s="34"/>
      <c r="U389" s="205"/>
      <c r="V389" s="206"/>
      <c r="W389" s="207"/>
      <c r="X389" s="208" t="str">
        <f t="shared" si="46"/>
        <v/>
      </c>
      <c r="Y389" s="209"/>
      <c r="Z389" s="210"/>
      <c r="AA389" s="117"/>
      <c r="AB389" s="118"/>
      <c r="AD389" s="60" t="str">
        <f t="shared" si="47"/>
        <v/>
      </c>
      <c r="AE389" s="36"/>
      <c r="AF389" s="37"/>
      <c r="AG389" s="30"/>
      <c r="AH389" s="30"/>
      <c r="AI389" s="30"/>
    </row>
    <row r="390" spans="1:35" s="32" customFormat="1" ht="19.5" customHeight="1">
      <c r="A390" s="30">
        <f t="shared" si="45"/>
        <v>0</v>
      </c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8"/>
      <c r="R390" s="109"/>
      <c r="S390" s="110"/>
      <c r="T390" s="34"/>
      <c r="U390" s="205"/>
      <c r="V390" s="206"/>
      <c r="W390" s="207"/>
      <c r="X390" s="208" t="str">
        <f t="shared" si="46"/>
        <v/>
      </c>
      <c r="Y390" s="209"/>
      <c r="Z390" s="210"/>
      <c r="AA390" s="117"/>
      <c r="AB390" s="118"/>
      <c r="AD390" s="60" t="str">
        <f t="shared" si="47"/>
        <v/>
      </c>
      <c r="AE390" s="36"/>
      <c r="AF390" s="37"/>
      <c r="AG390" s="30"/>
      <c r="AH390" s="30"/>
      <c r="AI390" s="30"/>
    </row>
    <row r="391" spans="1:35" s="32" customFormat="1" ht="19.5" customHeight="1">
      <c r="A391" s="30">
        <f t="shared" si="45"/>
        <v>0</v>
      </c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8"/>
      <c r="R391" s="109"/>
      <c r="S391" s="110"/>
      <c r="T391" s="34"/>
      <c r="U391" s="205"/>
      <c r="V391" s="206"/>
      <c r="W391" s="207"/>
      <c r="X391" s="208" t="str">
        <f t="shared" si="46"/>
        <v/>
      </c>
      <c r="Y391" s="209"/>
      <c r="Z391" s="210"/>
      <c r="AA391" s="117"/>
      <c r="AB391" s="118"/>
      <c r="AD391" s="60" t="str">
        <f t="shared" si="47"/>
        <v/>
      </c>
      <c r="AE391" s="36"/>
      <c r="AF391" s="37"/>
      <c r="AG391" s="30"/>
      <c r="AH391" s="30"/>
      <c r="AI391" s="30"/>
    </row>
    <row r="392" spans="1:35" s="32" customFormat="1" ht="19.5" customHeight="1">
      <c r="A392" s="30">
        <f t="shared" si="45"/>
        <v>0</v>
      </c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8"/>
      <c r="R392" s="109"/>
      <c r="S392" s="110"/>
      <c r="T392" s="34"/>
      <c r="U392" s="205"/>
      <c r="V392" s="206"/>
      <c r="W392" s="207"/>
      <c r="X392" s="208" t="str">
        <f t="shared" si="46"/>
        <v/>
      </c>
      <c r="Y392" s="209"/>
      <c r="Z392" s="210"/>
      <c r="AA392" s="117"/>
      <c r="AB392" s="118"/>
      <c r="AD392" s="60" t="str">
        <f t="shared" si="47"/>
        <v/>
      </c>
      <c r="AE392" s="36"/>
      <c r="AF392" s="37"/>
      <c r="AG392" s="30"/>
      <c r="AH392" s="30"/>
      <c r="AI392" s="30"/>
    </row>
    <row r="393" spans="1:35" s="32" customFormat="1" ht="19.5" customHeight="1">
      <c r="A393" s="30">
        <f t="shared" si="45"/>
        <v>0</v>
      </c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8"/>
      <c r="R393" s="109"/>
      <c r="S393" s="110"/>
      <c r="T393" s="34"/>
      <c r="U393" s="205"/>
      <c r="V393" s="206"/>
      <c r="W393" s="207"/>
      <c r="X393" s="208" t="str">
        <f t="shared" si="46"/>
        <v/>
      </c>
      <c r="Y393" s="209"/>
      <c r="Z393" s="210"/>
      <c r="AA393" s="117"/>
      <c r="AB393" s="118"/>
      <c r="AD393" s="60" t="str">
        <f t="shared" si="47"/>
        <v/>
      </c>
      <c r="AE393" s="36"/>
      <c r="AF393" s="37"/>
      <c r="AG393" s="30"/>
      <c r="AH393" s="30"/>
      <c r="AI393" s="30"/>
    </row>
    <row r="394" spans="1:35" s="32" customFormat="1" ht="19.5" customHeight="1">
      <c r="A394" s="30">
        <f t="shared" si="45"/>
        <v>0</v>
      </c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8"/>
      <c r="R394" s="109"/>
      <c r="S394" s="110"/>
      <c r="T394" s="34"/>
      <c r="U394" s="205"/>
      <c r="V394" s="206"/>
      <c r="W394" s="207"/>
      <c r="X394" s="208" t="str">
        <f t="shared" si="46"/>
        <v/>
      </c>
      <c r="Y394" s="209"/>
      <c r="Z394" s="210"/>
      <c r="AA394" s="117"/>
      <c r="AB394" s="118"/>
      <c r="AD394" s="60" t="str">
        <f t="shared" si="47"/>
        <v/>
      </c>
      <c r="AE394" s="36"/>
      <c r="AF394" s="37"/>
      <c r="AG394" s="30"/>
      <c r="AH394" s="30"/>
      <c r="AI394" s="30"/>
    </row>
    <row r="395" spans="1:35" s="32" customFormat="1" ht="19.5" customHeight="1">
      <c r="A395" s="30">
        <f t="shared" si="45"/>
        <v>0</v>
      </c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8"/>
      <c r="R395" s="109"/>
      <c r="S395" s="110"/>
      <c r="T395" s="34"/>
      <c r="U395" s="205"/>
      <c r="V395" s="206"/>
      <c r="W395" s="207"/>
      <c r="X395" s="208" t="str">
        <f t="shared" si="46"/>
        <v/>
      </c>
      <c r="Y395" s="209"/>
      <c r="Z395" s="210"/>
      <c r="AA395" s="117"/>
      <c r="AB395" s="118"/>
      <c r="AD395" s="60" t="str">
        <f t="shared" si="47"/>
        <v/>
      </c>
      <c r="AE395" s="36"/>
      <c r="AF395" s="37"/>
      <c r="AG395" s="30"/>
      <c r="AH395" s="30"/>
      <c r="AI395" s="30"/>
    </row>
    <row r="396" spans="1:35" s="32" customFormat="1" ht="19.5" customHeight="1">
      <c r="A396" s="30">
        <f t="shared" si="45"/>
        <v>0</v>
      </c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8"/>
      <c r="R396" s="109"/>
      <c r="S396" s="110"/>
      <c r="T396" s="34"/>
      <c r="U396" s="205"/>
      <c r="V396" s="206"/>
      <c r="W396" s="207"/>
      <c r="X396" s="208" t="str">
        <f t="shared" si="46"/>
        <v/>
      </c>
      <c r="Y396" s="209"/>
      <c r="Z396" s="210"/>
      <c r="AA396" s="117"/>
      <c r="AB396" s="118"/>
      <c r="AD396" s="60" t="str">
        <f t="shared" si="47"/>
        <v/>
      </c>
      <c r="AE396" s="36"/>
      <c r="AF396" s="37"/>
      <c r="AG396" s="30"/>
      <c r="AH396" s="30"/>
      <c r="AI396" s="30"/>
    </row>
    <row r="397" spans="1:35" s="32" customFormat="1" ht="19.5" customHeight="1">
      <c r="A397" s="30">
        <f t="shared" si="45"/>
        <v>0</v>
      </c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8"/>
      <c r="R397" s="109"/>
      <c r="S397" s="110"/>
      <c r="T397" s="34"/>
      <c r="U397" s="205"/>
      <c r="V397" s="206"/>
      <c r="W397" s="207"/>
      <c r="X397" s="208" t="str">
        <f t="shared" si="46"/>
        <v/>
      </c>
      <c r="Y397" s="209"/>
      <c r="Z397" s="210"/>
      <c r="AA397" s="117"/>
      <c r="AB397" s="118"/>
      <c r="AD397" s="60" t="str">
        <f t="shared" si="47"/>
        <v/>
      </c>
      <c r="AE397" s="36"/>
      <c r="AF397" s="37"/>
      <c r="AG397" s="30"/>
      <c r="AH397" s="30"/>
      <c r="AI397" s="30"/>
    </row>
    <row r="398" spans="1:35" s="32" customFormat="1" ht="19.5" customHeight="1">
      <c r="A398" s="30">
        <f t="shared" si="45"/>
        <v>0</v>
      </c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8"/>
      <c r="R398" s="109"/>
      <c r="S398" s="110"/>
      <c r="T398" s="34"/>
      <c r="U398" s="205"/>
      <c r="V398" s="206"/>
      <c r="W398" s="207"/>
      <c r="X398" s="208" t="str">
        <f t="shared" si="46"/>
        <v/>
      </c>
      <c r="Y398" s="209"/>
      <c r="Z398" s="210"/>
      <c r="AA398" s="117"/>
      <c r="AB398" s="118"/>
      <c r="AD398" s="60" t="str">
        <f t="shared" si="47"/>
        <v/>
      </c>
      <c r="AE398" s="36"/>
      <c r="AF398" s="37"/>
      <c r="AG398" s="30"/>
      <c r="AH398" s="30"/>
      <c r="AI398" s="30"/>
    </row>
    <row r="399" spans="1:35" s="32" customFormat="1" ht="19.5" customHeight="1">
      <c r="A399" s="30">
        <f t="shared" si="45"/>
        <v>0</v>
      </c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8"/>
      <c r="R399" s="109"/>
      <c r="S399" s="110"/>
      <c r="T399" s="34"/>
      <c r="U399" s="205"/>
      <c r="V399" s="206"/>
      <c r="W399" s="207"/>
      <c r="X399" s="208" t="str">
        <f t="shared" si="46"/>
        <v/>
      </c>
      <c r="Y399" s="209"/>
      <c r="Z399" s="210"/>
      <c r="AA399" s="117"/>
      <c r="AB399" s="118"/>
      <c r="AD399" s="60" t="str">
        <f t="shared" si="47"/>
        <v/>
      </c>
      <c r="AE399" s="36"/>
      <c r="AF399" s="37"/>
      <c r="AG399" s="30"/>
      <c r="AH399" s="30"/>
      <c r="AI399" s="30"/>
    </row>
    <row r="400" spans="1:35" s="32" customFormat="1" ht="19.5" customHeight="1">
      <c r="A400" s="30">
        <f t="shared" si="45"/>
        <v>0</v>
      </c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8"/>
      <c r="R400" s="109"/>
      <c r="S400" s="110"/>
      <c r="T400" s="34"/>
      <c r="U400" s="205"/>
      <c r="V400" s="206"/>
      <c r="W400" s="207"/>
      <c r="X400" s="208" t="str">
        <f t="shared" si="46"/>
        <v/>
      </c>
      <c r="Y400" s="209"/>
      <c r="Z400" s="210"/>
      <c r="AA400" s="117"/>
      <c r="AB400" s="118"/>
      <c r="AD400" s="60" t="str">
        <f t="shared" si="47"/>
        <v/>
      </c>
      <c r="AE400" s="36"/>
      <c r="AF400" s="37"/>
      <c r="AG400" s="30"/>
      <c r="AH400" s="30"/>
      <c r="AI400" s="30"/>
    </row>
    <row r="401" spans="1:35" s="32" customFormat="1" ht="19.5" customHeight="1">
      <c r="A401" s="30">
        <f t="shared" si="45"/>
        <v>0</v>
      </c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8"/>
      <c r="R401" s="109"/>
      <c r="S401" s="110"/>
      <c r="T401" s="34"/>
      <c r="U401" s="205"/>
      <c r="V401" s="206"/>
      <c r="W401" s="207"/>
      <c r="X401" s="208" t="str">
        <f t="shared" si="46"/>
        <v/>
      </c>
      <c r="Y401" s="209"/>
      <c r="Z401" s="210"/>
      <c r="AA401" s="117"/>
      <c r="AB401" s="118"/>
      <c r="AD401" s="60" t="str">
        <f t="shared" si="47"/>
        <v/>
      </c>
      <c r="AE401" s="36"/>
      <c r="AF401" s="37"/>
      <c r="AG401" s="30"/>
      <c r="AH401" s="30"/>
      <c r="AI401" s="30"/>
    </row>
    <row r="402" spans="1:35" s="32" customFormat="1" ht="19.5" customHeight="1">
      <c r="A402" s="30">
        <f t="shared" si="45"/>
        <v>0</v>
      </c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8"/>
      <c r="R402" s="109"/>
      <c r="S402" s="110"/>
      <c r="T402" s="34"/>
      <c r="U402" s="205"/>
      <c r="V402" s="206"/>
      <c r="W402" s="207"/>
      <c r="X402" s="208" t="str">
        <f t="shared" si="46"/>
        <v/>
      </c>
      <c r="Y402" s="209"/>
      <c r="Z402" s="210"/>
      <c r="AA402" s="117"/>
      <c r="AB402" s="118"/>
      <c r="AD402" s="60" t="str">
        <f t="shared" si="47"/>
        <v/>
      </c>
      <c r="AE402" s="36"/>
      <c r="AF402" s="37"/>
      <c r="AG402" s="30"/>
      <c r="AH402" s="30"/>
      <c r="AI402" s="30"/>
    </row>
    <row r="403" spans="1:35" s="32" customFormat="1" ht="19.5" customHeight="1">
      <c r="A403" s="30">
        <f t="shared" si="45"/>
        <v>0</v>
      </c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8"/>
      <c r="R403" s="109"/>
      <c r="S403" s="110"/>
      <c r="T403" s="34"/>
      <c r="U403" s="205"/>
      <c r="V403" s="206"/>
      <c r="W403" s="207"/>
      <c r="X403" s="208" t="str">
        <f t="shared" si="46"/>
        <v/>
      </c>
      <c r="Y403" s="209"/>
      <c r="Z403" s="210"/>
      <c r="AA403" s="117"/>
      <c r="AB403" s="118"/>
      <c r="AD403" s="60" t="str">
        <f t="shared" si="47"/>
        <v/>
      </c>
      <c r="AE403" s="36"/>
      <c r="AF403" s="37"/>
      <c r="AG403" s="30"/>
      <c r="AH403" s="30"/>
      <c r="AI403" s="30"/>
    </row>
    <row r="404" spans="1:35" s="32" customFormat="1" ht="19.5" customHeight="1" thickBot="1">
      <c r="A404" s="30">
        <f t="shared" si="45"/>
        <v>0</v>
      </c>
      <c r="B404" s="192"/>
      <c r="C404" s="193"/>
      <c r="D404" s="193"/>
      <c r="E404" s="193"/>
      <c r="F404" s="193"/>
      <c r="G404" s="193"/>
      <c r="H404" s="193"/>
      <c r="I404" s="193"/>
      <c r="J404" s="193"/>
      <c r="K404" s="193"/>
      <c r="L404" s="193"/>
      <c r="M404" s="193"/>
      <c r="N404" s="193"/>
      <c r="O404" s="193"/>
      <c r="P404" s="193"/>
      <c r="Q404" s="194"/>
      <c r="R404" s="195"/>
      <c r="S404" s="196"/>
      <c r="T404" s="35"/>
      <c r="U404" s="218"/>
      <c r="V404" s="219"/>
      <c r="W404" s="220"/>
      <c r="X404" s="221" t="str">
        <f t="shared" si="46"/>
        <v/>
      </c>
      <c r="Y404" s="222"/>
      <c r="Z404" s="223"/>
      <c r="AA404" s="203"/>
      <c r="AB404" s="204"/>
      <c r="AD404" s="60" t="str">
        <f t="shared" si="47"/>
        <v/>
      </c>
      <c r="AE404" s="36"/>
      <c r="AF404" s="37"/>
      <c r="AG404" s="30"/>
      <c r="AH404" s="30"/>
      <c r="AI404" s="30"/>
    </row>
    <row r="405" spans="1:35" s="32" customFormat="1" ht="11.25" customHeight="1">
      <c r="A405" s="3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7" t="s">
        <v>37</v>
      </c>
      <c r="X405" s="189">
        <f>SUM(X383:Z404)</f>
        <v>0</v>
      </c>
      <c r="Y405" s="190"/>
      <c r="Z405" s="190"/>
      <c r="AA405" s="28" t="s">
        <v>36</v>
      </c>
      <c r="AB405" s="214"/>
      <c r="AD405" s="63"/>
      <c r="AE405" s="36"/>
      <c r="AF405" s="37"/>
      <c r="AG405" s="30"/>
      <c r="AH405" s="30"/>
      <c r="AI405" s="30"/>
    </row>
    <row r="406" spans="1:35" s="32" customFormat="1" ht="11.25" customHeight="1">
      <c r="A406" s="3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7" t="s">
        <v>38</v>
      </c>
      <c r="X406" s="216">
        <f>X379+X405</f>
        <v>0</v>
      </c>
      <c r="Y406" s="217"/>
      <c r="Z406" s="217"/>
      <c r="AA406" s="28" t="s">
        <v>36</v>
      </c>
      <c r="AB406" s="215"/>
      <c r="AD406" s="63"/>
      <c r="AE406" s="36"/>
      <c r="AF406" s="37"/>
      <c r="AG406" s="30"/>
      <c r="AH406" s="30"/>
      <c r="AI406" s="30"/>
    </row>
    <row r="407" spans="1:35" s="32" customFormat="1" ht="19.5" customHeight="1">
      <c r="A407" s="3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9"/>
      <c r="AD407" s="63"/>
      <c r="AE407" s="36"/>
      <c r="AF407" s="37"/>
      <c r="AG407" s="30"/>
      <c r="AH407" s="30"/>
      <c r="AI407" s="30"/>
    </row>
    <row r="408" spans="1:35" s="32" customFormat="1" ht="19.5" customHeight="1" thickBot="1">
      <c r="A408" s="30">
        <f>MAX(A$1:A407)+1</f>
        <v>16</v>
      </c>
      <c r="B408" s="137" t="str">
        <f>"内　　　訳 "&amp;DBCS(A408)</f>
        <v>内　　　訳 １６</v>
      </c>
      <c r="C408" s="138"/>
      <c r="D408" s="138"/>
      <c r="E408" s="138"/>
      <c r="F408" s="138"/>
      <c r="G408" s="138"/>
      <c r="H408" s="138"/>
      <c r="I408" s="138"/>
      <c r="J408" s="138"/>
      <c r="K408" s="138"/>
      <c r="L408" s="138"/>
      <c r="M408" s="138"/>
      <c r="N408" s="138"/>
      <c r="O408" s="138"/>
      <c r="P408" s="138"/>
      <c r="Q408" s="138"/>
      <c r="R408" s="138"/>
      <c r="S408" s="138"/>
      <c r="T408" s="138"/>
      <c r="U408" s="138"/>
      <c r="V408" s="138"/>
      <c r="W408" s="138"/>
      <c r="X408" s="138"/>
      <c r="Y408" s="138"/>
      <c r="Z408" s="138"/>
      <c r="AA408" s="138"/>
      <c r="AB408" s="139"/>
      <c r="AD408" s="63"/>
      <c r="AE408" s="36"/>
      <c r="AF408" s="37"/>
      <c r="AG408" s="30"/>
      <c r="AH408" s="30"/>
      <c r="AI408" s="30"/>
    </row>
    <row r="409" spans="1:35" s="32" customFormat="1" ht="19.5" customHeight="1">
      <c r="A409" s="30"/>
      <c r="B409" s="191" t="s">
        <v>32</v>
      </c>
      <c r="C409" s="141"/>
      <c r="D409" s="141"/>
      <c r="E409" s="141"/>
      <c r="F409" s="141"/>
      <c r="G409" s="141"/>
      <c r="H409" s="141"/>
      <c r="I409" s="141"/>
      <c r="J409" s="141"/>
      <c r="K409" s="141"/>
      <c r="L409" s="141"/>
      <c r="M409" s="141"/>
      <c r="N409" s="141"/>
      <c r="O409" s="141"/>
      <c r="P409" s="141"/>
      <c r="Q409" s="142"/>
      <c r="R409" s="144" t="s">
        <v>27</v>
      </c>
      <c r="S409" s="142"/>
      <c r="T409" s="64" t="s">
        <v>100</v>
      </c>
      <c r="U409" s="144" t="s">
        <v>29</v>
      </c>
      <c r="V409" s="141"/>
      <c r="W409" s="145"/>
      <c r="X409" s="146" t="s">
        <v>28</v>
      </c>
      <c r="Y409" s="147"/>
      <c r="Z409" s="148"/>
      <c r="AA409" s="140" t="s">
        <v>101</v>
      </c>
      <c r="AB409" s="149"/>
      <c r="AC409" s="32" t="str">
        <f>IF(COUNTA(B410:W431,AA410:AB431)&gt;0,A408,"")</f>
        <v/>
      </c>
      <c r="AD409" s="63"/>
      <c r="AE409" s="36"/>
      <c r="AF409" s="37"/>
      <c r="AG409" s="30"/>
      <c r="AH409" s="30"/>
      <c r="AI409" s="30"/>
    </row>
    <row r="410" spans="1:35" s="32" customFormat="1" ht="19.5" customHeight="1">
      <c r="A410" s="30">
        <f t="shared" ref="A410:A431" si="48">IF(X410="",0,1)</f>
        <v>0</v>
      </c>
      <c r="B410" s="211"/>
      <c r="C410" s="212"/>
      <c r="D410" s="212"/>
      <c r="E410" s="212"/>
      <c r="F410" s="212"/>
      <c r="G410" s="212"/>
      <c r="H410" s="212"/>
      <c r="I410" s="212"/>
      <c r="J410" s="212"/>
      <c r="K410" s="212"/>
      <c r="L410" s="212"/>
      <c r="M410" s="212"/>
      <c r="N410" s="212"/>
      <c r="O410" s="212"/>
      <c r="P410" s="212"/>
      <c r="Q410" s="213"/>
      <c r="R410" s="109"/>
      <c r="S410" s="110"/>
      <c r="T410" s="34"/>
      <c r="U410" s="205"/>
      <c r="V410" s="206"/>
      <c r="W410" s="207"/>
      <c r="X410" s="208" t="str">
        <f t="shared" ref="X410:X431" si="49">IF(OR(R410="",U410=""),"",R410*U410)</f>
        <v/>
      </c>
      <c r="Y410" s="209"/>
      <c r="Z410" s="210"/>
      <c r="AA410" s="117"/>
      <c r="AB410" s="118"/>
      <c r="AD410" s="60" t="str">
        <f t="shared" ref="AD410:AD431" si="50">IF(AND(NOT(X410=""),AA410=""),"←「税区分」を選択してください","")</f>
        <v/>
      </c>
      <c r="AE410" s="36"/>
      <c r="AF410" s="37"/>
      <c r="AG410" s="30"/>
      <c r="AH410" s="30"/>
      <c r="AI410" s="30"/>
    </row>
    <row r="411" spans="1:35" s="32" customFormat="1" ht="19.5" customHeight="1">
      <c r="A411" s="30">
        <f t="shared" si="48"/>
        <v>0</v>
      </c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8"/>
      <c r="R411" s="109"/>
      <c r="S411" s="110"/>
      <c r="T411" s="34"/>
      <c r="U411" s="205"/>
      <c r="V411" s="206"/>
      <c r="W411" s="207"/>
      <c r="X411" s="208" t="str">
        <f t="shared" si="49"/>
        <v/>
      </c>
      <c r="Y411" s="209"/>
      <c r="Z411" s="210"/>
      <c r="AA411" s="117"/>
      <c r="AB411" s="118"/>
      <c r="AD411" s="60" t="str">
        <f t="shared" si="50"/>
        <v/>
      </c>
      <c r="AE411" s="36"/>
      <c r="AF411" s="37"/>
      <c r="AG411" s="30"/>
      <c r="AH411" s="30"/>
      <c r="AI411" s="30"/>
    </row>
    <row r="412" spans="1:35" s="32" customFormat="1" ht="19.5" customHeight="1">
      <c r="A412" s="30">
        <f t="shared" si="48"/>
        <v>0</v>
      </c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8"/>
      <c r="R412" s="109"/>
      <c r="S412" s="110"/>
      <c r="T412" s="34"/>
      <c r="U412" s="205"/>
      <c r="V412" s="206"/>
      <c r="W412" s="207"/>
      <c r="X412" s="208" t="str">
        <f t="shared" si="49"/>
        <v/>
      </c>
      <c r="Y412" s="209"/>
      <c r="Z412" s="210"/>
      <c r="AA412" s="117"/>
      <c r="AB412" s="118"/>
      <c r="AD412" s="60" t="str">
        <f t="shared" si="50"/>
        <v/>
      </c>
      <c r="AE412" s="36"/>
      <c r="AF412" s="37"/>
      <c r="AG412" s="30"/>
      <c r="AH412" s="30"/>
      <c r="AI412" s="30"/>
    </row>
    <row r="413" spans="1:35" s="32" customFormat="1" ht="19.5" customHeight="1">
      <c r="A413" s="30">
        <f t="shared" si="48"/>
        <v>0</v>
      </c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8"/>
      <c r="R413" s="109"/>
      <c r="S413" s="110"/>
      <c r="T413" s="34"/>
      <c r="U413" s="205"/>
      <c r="V413" s="206"/>
      <c r="W413" s="207"/>
      <c r="X413" s="208" t="str">
        <f t="shared" si="49"/>
        <v/>
      </c>
      <c r="Y413" s="209"/>
      <c r="Z413" s="210"/>
      <c r="AA413" s="117"/>
      <c r="AB413" s="118"/>
      <c r="AD413" s="60" t="str">
        <f t="shared" si="50"/>
        <v/>
      </c>
      <c r="AE413" s="36"/>
      <c r="AF413" s="37"/>
      <c r="AG413" s="30"/>
      <c r="AH413" s="30"/>
      <c r="AI413" s="30"/>
    </row>
    <row r="414" spans="1:35" s="32" customFormat="1" ht="19.5" customHeight="1">
      <c r="A414" s="30">
        <f t="shared" si="48"/>
        <v>0</v>
      </c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8"/>
      <c r="R414" s="109"/>
      <c r="S414" s="110"/>
      <c r="T414" s="34"/>
      <c r="U414" s="205"/>
      <c r="V414" s="206"/>
      <c r="W414" s="207"/>
      <c r="X414" s="208" t="str">
        <f t="shared" si="49"/>
        <v/>
      </c>
      <c r="Y414" s="209"/>
      <c r="Z414" s="210"/>
      <c r="AA414" s="117"/>
      <c r="AB414" s="118"/>
      <c r="AD414" s="60" t="str">
        <f t="shared" si="50"/>
        <v/>
      </c>
      <c r="AE414" s="36"/>
      <c r="AF414" s="37"/>
      <c r="AG414" s="30"/>
      <c r="AH414" s="30"/>
      <c r="AI414" s="30"/>
    </row>
    <row r="415" spans="1:35" s="32" customFormat="1" ht="19.5" customHeight="1">
      <c r="A415" s="30">
        <f t="shared" si="48"/>
        <v>0</v>
      </c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8"/>
      <c r="R415" s="109"/>
      <c r="S415" s="110"/>
      <c r="T415" s="34"/>
      <c r="U415" s="205"/>
      <c r="V415" s="206"/>
      <c r="W415" s="207"/>
      <c r="X415" s="208" t="str">
        <f t="shared" si="49"/>
        <v/>
      </c>
      <c r="Y415" s="209"/>
      <c r="Z415" s="210"/>
      <c r="AA415" s="117"/>
      <c r="AB415" s="118"/>
      <c r="AD415" s="60" t="str">
        <f t="shared" si="50"/>
        <v/>
      </c>
      <c r="AE415" s="36"/>
      <c r="AF415" s="37"/>
      <c r="AG415" s="30"/>
      <c r="AH415" s="30"/>
      <c r="AI415" s="30"/>
    </row>
    <row r="416" spans="1:35" s="32" customFormat="1" ht="19.5" customHeight="1">
      <c r="A416" s="30">
        <f t="shared" si="48"/>
        <v>0</v>
      </c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8"/>
      <c r="R416" s="109"/>
      <c r="S416" s="110"/>
      <c r="T416" s="34"/>
      <c r="U416" s="205"/>
      <c r="V416" s="206"/>
      <c r="W416" s="207"/>
      <c r="X416" s="208" t="str">
        <f t="shared" si="49"/>
        <v/>
      </c>
      <c r="Y416" s="209"/>
      <c r="Z416" s="210"/>
      <c r="AA416" s="117"/>
      <c r="AB416" s="118"/>
      <c r="AD416" s="60" t="str">
        <f t="shared" si="50"/>
        <v/>
      </c>
      <c r="AE416" s="36"/>
      <c r="AF416" s="37"/>
      <c r="AG416" s="30"/>
      <c r="AH416" s="30"/>
      <c r="AI416" s="30"/>
    </row>
    <row r="417" spans="1:35" s="32" customFormat="1" ht="19.5" customHeight="1">
      <c r="A417" s="30">
        <f t="shared" si="48"/>
        <v>0</v>
      </c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8"/>
      <c r="R417" s="109"/>
      <c r="S417" s="110"/>
      <c r="T417" s="34"/>
      <c r="U417" s="205"/>
      <c r="V417" s="206"/>
      <c r="W417" s="207"/>
      <c r="X417" s="208" t="str">
        <f t="shared" si="49"/>
        <v/>
      </c>
      <c r="Y417" s="209"/>
      <c r="Z417" s="210"/>
      <c r="AA417" s="117"/>
      <c r="AB417" s="118"/>
      <c r="AD417" s="60" t="str">
        <f t="shared" si="50"/>
        <v/>
      </c>
      <c r="AE417" s="36"/>
      <c r="AF417" s="37"/>
      <c r="AG417" s="30"/>
      <c r="AH417" s="30"/>
      <c r="AI417" s="30"/>
    </row>
    <row r="418" spans="1:35" s="32" customFormat="1" ht="19.5" customHeight="1">
      <c r="A418" s="30">
        <f t="shared" si="48"/>
        <v>0</v>
      </c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8"/>
      <c r="R418" s="109"/>
      <c r="S418" s="110"/>
      <c r="T418" s="34"/>
      <c r="U418" s="205"/>
      <c r="V418" s="206"/>
      <c r="W418" s="207"/>
      <c r="X418" s="208" t="str">
        <f t="shared" si="49"/>
        <v/>
      </c>
      <c r="Y418" s="209"/>
      <c r="Z418" s="210"/>
      <c r="AA418" s="117"/>
      <c r="AB418" s="118"/>
      <c r="AD418" s="60" t="str">
        <f t="shared" si="50"/>
        <v/>
      </c>
      <c r="AE418" s="36"/>
      <c r="AF418" s="37"/>
      <c r="AG418" s="30"/>
      <c r="AH418" s="30"/>
      <c r="AI418" s="30"/>
    </row>
    <row r="419" spans="1:35" s="32" customFormat="1" ht="19.5" customHeight="1">
      <c r="A419" s="30">
        <f t="shared" si="48"/>
        <v>0</v>
      </c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8"/>
      <c r="R419" s="109"/>
      <c r="S419" s="110"/>
      <c r="T419" s="34"/>
      <c r="U419" s="205"/>
      <c r="V419" s="206"/>
      <c r="W419" s="207"/>
      <c r="X419" s="208" t="str">
        <f t="shared" si="49"/>
        <v/>
      </c>
      <c r="Y419" s="209"/>
      <c r="Z419" s="210"/>
      <c r="AA419" s="117"/>
      <c r="AB419" s="118"/>
      <c r="AD419" s="60" t="str">
        <f t="shared" si="50"/>
        <v/>
      </c>
      <c r="AE419" s="36"/>
      <c r="AF419" s="37"/>
      <c r="AG419" s="30"/>
      <c r="AH419" s="30"/>
      <c r="AI419" s="30"/>
    </row>
    <row r="420" spans="1:35" s="32" customFormat="1" ht="19.5" customHeight="1">
      <c r="A420" s="30">
        <f t="shared" si="48"/>
        <v>0</v>
      </c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8"/>
      <c r="R420" s="109"/>
      <c r="S420" s="110"/>
      <c r="T420" s="34"/>
      <c r="U420" s="205"/>
      <c r="V420" s="206"/>
      <c r="W420" s="207"/>
      <c r="X420" s="208" t="str">
        <f t="shared" si="49"/>
        <v/>
      </c>
      <c r="Y420" s="209"/>
      <c r="Z420" s="210"/>
      <c r="AA420" s="117"/>
      <c r="AB420" s="118"/>
      <c r="AD420" s="60" t="str">
        <f t="shared" si="50"/>
        <v/>
      </c>
      <c r="AE420" s="36"/>
      <c r="AF420" s="37"/>
      <c r="AG420" s="30"/>
      <c r="AH420" s="30"/>
      <c r="AI420" s="30"/>
    </row>
    <row r="421" spans="1:35" s="32" customFormat="1" ht="19.5" customHeight="1">
      <c r="A421" s="30">
        <f t="shared" si="48"/>
        <v>0</v>
      </c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8"/>
      <c r="R421" s="109"/>
      <c r="S421" s="110"/>
      <c r="T421" s="34"/>
      <c r="U421" s="205"/>
      <c r="V421" s="206"/>
      <c r="W421" s="207"/>
      <c r="X421" s="208" t="str">
        <f t="shared" si="49"/>
        <v/>
      </c>
      <c r="Y421" s="209"/>
      <c r="Z421" s="210"/>
      <c r="AA421" s="117"/>
      <c r="AB421" s="118"/>
      <c r="AD421" s="60" t="str">
        <f t="shared" si="50"/>
        <v/>
      </c>
      <c r="AE421" s="36"/>
      <c r="AF421" s="37"/>
      <c r="AG421" s="30"/>
      <c r="AH421" s="30"/>
      <c r="AI421" s="30"/>
    </row>
    <row r="422" spans="1:35" s="32" customFormat="1" ht="19.5" customHeight="1">
      <c r="A422" s="30">
        <f t="shared" si="48"/>
        <v>0</v>
      </c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8"/>
      <c r="R422" s="109"/>
      <c r="S422" s="110"/>
      <c r="T422" s="34"/>
      <c r="U422" s="205"/>
      <c r="V422" s="206"/>
      <c r="W422" s="207"/>
      <c r="X422" s="208" t="str">
        <f t="shared" si="49"/>
        <v/>
      </c>
      <c r="Y422" s="209"/>
      <c r="Z422" s="210"/>
      <c r="AA422" s="117"/>
      <c r="AB422" s="118"/>
      <c r="AD422" s="60" t="str">
        <f t="shared" si="50"/>
        <v/>
      </c>
      <c r="AE422" s="36"/>
      <c r="AF422" s="37"/>
      <c r="AG422" s="30"/>
      <c r="AH422" s="30"/>
      <c r="AI422" s="30"/>
    </row>
    <row r="423" spans="1:35" s="32" customFormat="1" ht="19.5" customHeight="1">
      <c r="A423" s="30">
        <f t="shared" si="48"/>
        <v>0</v>
      </c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8"/>
      <c r="R423" s="109"/>
      <c r="S423" s="110"/>
      <c r="T423" s="34"/>
      <c r="U423" s="205"/>
      <c r="V423" s="206"/>
      <c r="W423" s="207"/>
      <c r="X423" s="208" t="str">
        <f t="shared" si="49"/>
        <v/>
      </c>
      <c r="Y423" s="209"/>
      <c r="Z423" s="210"/>
      <c r="AA423" s="117"/>
      <c r="AB423" s="118"/>
      <c r="AD423" s="60" t="str">
        <f t="shared" si="50"/>
        <v/>
      </c>
      <c r="AE423" s="36"/>
      <c r="AF423" s="37"/>
      <c r="AG423" s="30"/>
      <c r="AH423" s="30"/>
      <c r="AI423" s="30"/>
    </row>
    <row r="424" spans="1:35" s="32" customFormat="1" ht="19.5" customHeight="1">
      <c r="A424" s="30">
        <f t="shared" si="48"/>
        <v>0</v>
      </c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8"/>
      <c r="R424" s="109"/>
      <c r="S424" s="110"/>
      <c r="T424" s="34"/>
      <c r="U424" s="205"/>
      <c r="V424" s="206"/>
      <c r="W424" s="207"/>
      <c r="X424" s="208" t="str">
        <f t="shared" si="49"/>
        <v/>
      </c>
      <c r="Y424" s="209"/>
      <c r="Z424" s="210"/>
      <c r="AA424" s="117"/>
      <c r="AB424" s="118"/>
      <c r="AD424" s="60" t="str">
        <f t="shared" si="50"/>
        <v/>
      </c>
      <c r="AE424" s="36"/>
      <c r="AF424" s="37"/>
      <c r="AG424" s="30"/>
      <c r="AH424" s="30"/>
      <c r="AI424" s="30"/>
    </row>
    <row r="425" spans="1:35" s="32" customFormat="1" ht="19.5" customHeight="1">
      <c r="A425" s="30">
        <f t="shared" si="48"/>
        <v>0</v>
      </c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8"/>
      <c r="R425" s="109"/>
      <c r="S425" s="110"/>
      <c r="T425" s="34"/>
      <c r="U425" s="205"/>
      <c r="V425" s="206"/>
      <c r="W425" s="207"/>
      <c r="X425" s="208" t="str">
        <f t="shared" si="49"/>
        <v/>
      </c>
      <c r="Y425" s="209"/>
      <c r="Z425" s="210"/>
      <c r="AA425" s="117"/>
      <c r="AB425" s="118"/>
      <c r="AD425" s="60" t="str">
        <f t="shared" si="50"/>
        <v/>
      </c>
      <c r="AE425" s="36"/>
      <c r="AF425" s="37"/>
      <c r="AG425" s="30"/>
      <c r="AH425" s="30"/>
      <c r="AI425" s="30"/>
    </row>
    <row r="426" spans="1:35" s="32" customFormat="1" ht="19.5" customHeight="1">
      <c r="A426" s="30">
        <f t="shared" si="48"/>
        <v>0</v>
      </c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8"/>
      <c r="R426" s="109"/>
      <c r="S426" s="110"/>
      <c r="T426" s="34"/>
      <c r="U426" s="205"/>
      <c r="V426" s="206"/>
      <c r="W426" s="207"/>
      <c r="X426" s="208" t="str">
        <f t="shared" si="49"/>
        <v/>
      </c>
      <c r="Y426" s="209"/>
      <c r="Z426" s="210"/>
      <c r="AA426" s="117"/>
      <c r="AB426" s="118"/>
      <c r="AD426" s="60" t="str">
        <f t="shared" si="50"/>
        <v/>
      </c>
      <c r="AE426" s="36"/>
      <c r="AF426" s="37"/>
      <c r="AG426" s="30"/>
      <c r="AH426" s="30"/>
      <c r="AI426" s="30"/>
    </row>
    <row r="427" spans="1:35" s="32" customFormat="1" ht="19.5" customHeight="1">
      <c r="A427" s="30">
        <f t="shared" si="48"/>
        <v>0</v>
      </c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8"/>
      <c r="R427" s="109"/>
      <c r="S427" s="110"/>
      <c r="T427" s="34"/>
      <c r="U427" s="205"/>
      <c r="V427" s="206"/>
      <c r="W427" s="207"/>
      <c r="X427" s="208" t="str">
        <f t="shared" si="49"/>
        <v/>
      </c>
      <c r="Y427" s="209"/>
      <c r="Z427" s="210"/>
      <c r="AA427" s="117"/>
      <c r="AB427" s="118"/>
      <c r="AD427" s="60" t="str">
        <f t="shared" si="50"/>
        <v/>
      </c>
      <c r="AE427" s="36"/>
      <c r="AF427" s="37"/>
      <c r="AG427" s="30"/>
      <c r="AH427" s="30"/>
      <c r="AI427" s="30"/>
    </row>
    <row r="428" spans="1:35" s="32" customFormat="1" ht="19.5" customHeight="1">
      <c r="A428" s="30">
        <f t="shared" si="48"/>
        <v>0</v>
      </c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8"/>
      <c r="R428" s="109"/>
      <c r="S428" s="110"/>
      <c r="T428" s="34"/>
      <c r="U428" s="205"/>
      <c r="V428" s="206"/>
      <c r="W428" s="207"/>
      <c r="X428" s="208" t="str">
        <f t="shared" si="49"/>
        <v/>
      </c>
      <c r="Y428" s="209"/>
      <c r="Z428" s="210"/>
      <c r="AA428" s="117"/>
      <c r="AB428" s="118"/>
      <c r="AD428" s="60" t="str">
        <f t="shared" si="50"/>
        <v/>
      </c>
      <c r="AE428" s="36"/>
      <c r="AF428" s="37"/>
      <c r="AG428" s="30"/>
      <c r="AH428" s="30"/>
      <c r="AI428" s="30"/>
    </row>
    <row r="429" spans="1:35" s="32" customFormat="1" ht="19.5" customHeight="1">
      <c r="A429" s="30">
        <f t="shared" si="48"/>
        <v>0</v>
      </c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8"/>
      <c r="R429" s="109"/>
      <c r="S429" s="110"/>
      <c r="T429" s="34"/>
      <c r="U429" s="205"/>
      <c r="V429" s="206"/>
      <c r="W429" s="207"/>
      <c r="X429" s="208" t="str">
        <f t="shared" si="49"/>
        <v/>
      </c>
      <c r="Y429" s="209"/>
      <c r="Z429" s="210"/>
      <c r="AA429" s="117"/>
      <c r="AB429" s="118"/>
      <c r="AD429" s="60" t="str">
        <f t="shared" si="50"/>
        <v/>
      </c>
      <c r="AE429" s="36"/>
      <c r="AF429" s="37"/>
      <c r="AG429" s="30"/>
      <c r="AH429" s="30"/>
      <c r="AI429" s="30"/>
    </row>
    <row r="430" spans="1:35" s="32" customFormat="1" ht="19.5" customHeight="1">
      <c r="A430" s="30">
        <f t="shared" si="48"/>
        <v>0</v>
      </c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8"/>
      <c r="R430" s="109"/>
      <c r="S430" s="110"/>
      <c r="T430" s="34"/>
      <c r="U430" s="205"/>
      <c r="V430" s="206"/>
      <c r="W430" s="207"/>
      <c r="X430" s="208" t="str">
        <f t="shared" si="49"/>
        <v/>
      </c>
      <c r="Y430" s="209"/>
      <c r="Z430" s="210"/>
      <c r="AA430" s="117"/>
      <c r="AB430" s="118"/>
      <c r="AD430" s="60" t="str">
        <f t="shared" si="50"/>
        <v/>
      </c>
      <c r="AE430" s="36"/>
      <c r="AF430" s="37"/>
      <c r="AG430" s="30"/>
      <c r="AH430" s="30"/>
      <c r="AI430" s="30"/>
    </row>
    <row r="431" spans="1:35" s="32" customFormat="1" ht="19.5" customHeight="1" thickBot="1">
      <c r="A431" s="30">
        <f t="shared" si="48"/>
        <v>0</v>
      </c>
      <c r="B431" s="192"/>
      <c r="C431" s="193"/>
      <c r="D431" s="193"/>
      <c r="E431" s="193"/>
      <c r="F431" s="193"/>
      <c r="G431" s="193"/>
      <c r="H431" s="193"/>
      <c r="I431" s="193"/>
      <c r="J431" s="193"/>
      <c r="K431" s="193"/>
      <c r="L431" s="193"/>
      <c r="M431" s="193"/>
      <c r="N431" s="193"/>
      <c r="O431" s="193"/>
      <c r="P431" s="193"/>
      <c r="Q431" s="194"/>
      <c r="R431" s="195"/>
      <c r="S431" s="196"/>
      <c r="T431" s="35"/>
      <c r="U431" s="218"/>
      <c r="V431" s="219"/>
      <c r="W431" s="220"/>
      <c r="X431" s="221" t="str">
        <f t="shared" si="49"/>
        <v/>
      </c>
      <c r="Y431" s="222"/>
      <c r="Z431" s="223"/>
      <c r="AA431" s="203"/>
      <c r="AB431" s="204"/>
      <c r="AD431" s="60" t="str">
        <f t="shared" si="50"/>
        <v/>
      </c>
      <c r="AE431" s="36"/>
      <c r="AF431" s="37"/>
      <c r="AG431" s="30"/>
      <c r="AH431" s="30"/>
      <c r="AI431" s="30"/>
    </row>
    <row r="432" spans="1:35" s="32" customFormat="1" ht="11.25" customHeight="1">
      <c r="A432" s="3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7" t="s">
        <v>37</v>
      </c>
      <c r="X432" s="189">
        <f>SUM(X410:Z431)</f>
        <v>0</v>
      </c>
      <c r="Y432" s="190"/>
      <c r="Z432" s="190"/>
      <c r="AA432" s="28" t="s">
        <v>36</v>
      </c>
      <c r="AB432" s="214"/>
      <c r="AD432" s="63"/>
      <c r="AE432" s="36"/>
      <c r="AF432" s="37"/>
      <c r="AG432" s="30"/>
      <c r="AH432" s="30"/>
      <c r="AI432" s="30"/>
    </row>
    <row r="433" spans="1:35" s="32" customFormat="1" ht="11.25" customHeight="1">
      <c r="A433" s="3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7" t="s">
        <v>38</v>
      </c>
      <c r="X433" s="216">
        <f>X406+X432</f>
        <v>0</v>
      </c>
      <c r="Y433" s="217"/>
      <c r="Z433" s="217"/>
      <c r="AA433" s="28" t="s">
        <v>36</v>
      </c>
      <c r="AB433" s="215"/>
      <c r="AD433" s="63"/>
      <c r="AE433" s="36"/>
      <c r="AF433" s="37"/>
      <c r="AG433" s="30"/>
      <c r="AH433" s="30"/>
      <c r="AI433" s="30"/>
    </row>
    <row r="434" spans="1:35" s="32" customFormat="1" ht="19.5" customHeight="1">
      <c r="A434" s="3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9"/>
      <c r="AD434" s="63"/>
      <c r="AE434" s="36"/>
      <c r="AF434" s="37"/>
      <c r="AG434" s="30"/>
      <c r="AH434" s="30"/>
      <c r="AI434" s="30"/>
    </row>
    <row r="435" spans="1:35" s="32" customFormat="1" ht="19.5" customHeight="1" thickBot="1">
      <c r="A435" s="30">
        <f>MAX(A$1:A434)+1</f>
        <v>17</v>
      </c>
      <c r="B435" s="137" t="str">
        <f>"内　　　訳 "&amp;DBCS(A435)</f>
        <v>内　　　訳 １７</v>
      </c>
      <c r="C435" s="138"/>
      <c r="D435" s="138"/>
      <c r="E435" s="138"/>
      <c r="F435" s="138"/>
      <c r="G435" s="138"/>
      <c r="H435" s="138"/>
      <c r="I435" s="138"/>
      <c r="J435" s="138"/>
      <c r="K435" s="138"/>
      <c r="L435" s="138"/>
      <c r="M435" s="138"/>
      <c r="N435" s="138"/>
      <c r="O435" s="138"/>
      <c r="P435" s="138"/>
      <c r="Q435" s="138"/>
      <c r="R435" s="138"/>
      <c r="S435" s="138"/>
      <c r="T435" s="138"/>
      <c r="U435" s="138"/>
      <c r="V435" s="138"/>
      <c r="W435" s="138"/>
      <c r="X435" s="138"/>
      <c r="Y435" s="138"/>
      <c r="Z435" s="138"/>
      <c r="AA435" s="138"/>
      <c r="AB435" s="139"/>
      <c r="AD435" s="63"/>
      <c r="AE435" s="36"/>
      <c r="AF435" s="37"/>
      <c r="AG435" s="30"/>
      <c r="AH435" s="30"/>
      <c r="AI435" s="30"/>
    </row>
    <row r="436" spans="1:35" s="32" customFormat="1" ht="19.5" customHeight="1">
      <c r="A436" s="30"/>
      <c r="B436" s="191" t="s">
        <v>32</v>
      </c>
      <c r="C436" s="141"/>
      <c r="D436" s="141"/>
      <c r="E436" s="141"/>
      <c r="F436" s="141"/>
      <c r="G436" s="141"/>
      <c r="H436" s="141"/>
      <c r="I436" s="141"/>
      <c r="J436" s="141"/>
      <c r="K436" s="141"/>
      <c r="L436" s="141"/>
      <c r="M436" s="141"/>
      <c r="N436" s="141"/>
      <c r="O436" s="141"/>
      <c r="P436" s="141"/>
      <c r="Q436" s="142"/>
      <c r="R436" s="144" t="s">
        <v>27</v>
      </c>
      <c r="S436" s="142"/>
      <c r="T436" s="64" t="s">
        <v>100</v>
      </c>
      <c r="U436" s="144" t="s">
        <v>29</v>
      </c>
      <c r="V436" s="141"/>
      <c r="W436" s="145"/>
      <c r="X436" s="146" t="s">
        <v>28</v>
      </c>
      <c r="Y436" s="147"/>
      <c r="Z436" s="148"/>
      <c r="AA436" s="140" t="s">
        <v>101</v>
      </c>
      <c r="AB436" s="149"/>
      <c r="AC436" s="32" t="str">
        <f>IF(COUNTA(B437:W458,AA437:AB458)&gt;0,A435,"")</f>
        <v/>
      </c>
      <c r="AD436" s="63"/>
      <c r="AE436" s="36"/>
      <c r="AF436" s="37"/>
      <c r="AG436" s="30"/>
      <c r="AH436" s="30"/>
      <c r="AI436" s="30"/>
    </row>
    <row r="437" spans="1:35" s="32" customFormat="1" ht="19.5" customHeight="1">
      <c r="A437" s="30">
        <f t="shared" ref="A437:A458" si="51">IF(X437="",0,1)</f>
        <v>0</v>
      </c>
      <c r="B437" s="211"/>
      <c r="C437" s="212"/>
      <c r="D437" s="212"/>
      <c r="E437" s="212"/>
      <c r="F437" s="212"/>
      <c r="G437" s="212"/>
      <c r="H437" s="212"/>
      <c r="I437" s="212"/>
      <c r="J437" s="212"/>
      <c r="K437" s="212"/>
      <c r="L437" s="212"/>
      <c r="M437" s="212"/>
      <c r="N437" s="212"/>
      <c r="O437" s="212"/>
      <c r="P437" s="212"/>
      <c r="Q437" s="213"/>
      <c r="R437" s="109"/>
      <c r="S437" s="110"/>
      <c r="T437" s="34"/>
      <c r="U437" s="205"/>
      <c r="V437" s="206"/>
      <c r="W437" s="207"/>
      <c r="X437" s="208" t="str">
        <f t="shared" ref="X437:X458" si="52">IF(OR(R437="",U437=""),"",R437*U437)</f>
        <v/>
      </c>
      <c r="Y437" s="209"/>
      <c r="Z437" s="210"/>
      <c r="AA437" s="117"/>
      <c r="AB437" s="118"/>
      <c r="AD437" s="60" t="str">
        <f t="shared" ref="AD437:AD458" si="53">IF(AND(NOT(X437=""),AA437=""),"←「税区分」を選択してください","")</f>
        <v/>
      </c>
      <c r="AE437" s="36"/>
      <c r="AF437" s="37"/>
      <c r="AG437" s="30"/>
      <c r="AH437" s="30"/>
      <c r="AI437" s="30"/>
    </row>
    <row r="438" spans="1:35" s="32" customFormat="1" ht="19.5" customHeight="1">
      <c r="A438" s="30">
        <f t="shared" si="51"/>
        <v>0</v>
      </c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8"/>
      <c r="R438" s="109"/>
      <c r="S438" s="110"/>
      <c r="T438" s="34"/>
      <c r="U438" s="205"/>
      <c r="V438" s="206"/>
      <c r="W438" s="207"/>
      <c r="X438" s="208" t="str">
        <f t="shared" si="52"/>
        <v/>
      </c>
      <c r="Y438" s="209"/>
      <c r="Z438" s="210"/>
      <c r="AA438" s="117"/>
      <c r="AB438" s="118"/>
      <c r="AD438" s="60" t="str">
        <f t="shared" si="53"/>
        <v/>
      </c>
      <c r="AE438" s="36"/>
      <c r="AF438" s="37"/>
      <c r="AG438" s="30"/>
      <c r="AH438" s="30"/>
      <c r="AI438" s="30"/>
    </row>
    <row r="439" spans="1:35" s="32" customFormat="1" ht="19.5" customHeight="1">
      <c r="A439" s="30">
        <f t="shared" si="51"/>
        <v>0</v>
      </c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8"/>
      <c r="R439" s="109"/>
      <c r="S439" s="110"/>
      <c r="T439" s="34"/>
      <c r="U439" s="205"/>
      <c r="V439" s="206"/>
      <c r="W439" s="207"/>
      <c r="X439" s="208" t="str">
        <f t="shared" si="52"/>
        <v/>
      </c>
      <c r="Y439" s="209"/>
      <c r="Z439" s="210"/>
      <c r="AA439" s="117"/>
      <c r="AB439" s="118"/>
      <c r="AD439" s="60" t="str">
        <f t="shared" si="53"/>
        <v/>
      </c>
      <c r="AE439" s="36"/>
      <c r="AF439" s="37"/>
      <c r="AG439" s="30"/>
      <c r="AH439" s="30"/>
      <c r="AI439" s="30"/>
    </row>
    <row r="440" spans="1:35" s="32" customFormat="1" ht="19.5" customHeight="1">
      <c r="A440" s="30">
        <f t="shared" si="51"/>
        <v>0</v>
      </c>
      <c r="B440" s="106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8"/>
      <c r="R440" s="109"/>
      <c r="S440" s="110"/>
      <c r="T440" s="34"/>
      <c r="U440" s="205"/>
      <c r="V440" s="206"/>
      <c r="W440" s="207"/>
      <c r="X440" s="208" t="str">
        <f t="shared" si="52"/>
        <v/>
      </c>
      <c r="Y440" s="209"/>
      <c r="Z440" s="210"/>
      <c r="AA440" s="117"/>
      <c r="AB440" s="118"/>
      <c r="AD440" s="60" t="str">
        <f t="shared" si="53"/>
        <v/>
      </c>
      <c r="AE440" s="36"/>
      <c r="AF440" s="37"/>
      <c r="AG440" s="30"/>
      <c r="AH440" s="30"/>
      <c r="AI440" s="30"/>
    </row>
    <row r="441" spans="1:35" s="32" customFormat="1" ht="19.5" customHeight="1">
      <c r="A441" s="30">
        <f t="shared" si="51"/>
        <v>0</v>
      </c>
      <c r="B441" s="106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8"/>
      <c r="R441" s="109"/>
      <c r="S441" s="110"/>
      <c r="T441" s="34"/>
      <c r="U441" s="205"/>
      <c r="V441" s="206"/>
      <c r="W441" s="207"/>
      <c r="X441" s="208" t="str">
        <f t="shared" si="52"/>
        <v/>
      </c>
      <c r="Y441" s="209"/>
      <c r="Z441" s="210"/>
      <c r="AA441" s="117"/>
      <c r="AB441" s="118"/>
      <c r="AD441" s="60" t="str">
        <f t="shared" si="53"/>
        <v/>
      </c>
      <c r="AE441" s="36"/>
      <c r="AF441" s="37"/>
      <c r="AG441" s="30"/>
      <c r="AH441" s="30"/>
      <c r="AI441" s="30"/>
    </row>
    <row r="442" spans="1:35" s="32" customFormat="1" ht="19.5" customHeight="1">
      <c r="A442" s="30">
        <f t="shared" si="51"/>
        <v>0</v>
      </c>
      <c r="B442" s="106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8"/>
      <c r="R442" s="109"/>
      <c r="S442" s="110"/>
      <c r="T442" s="34"/>
      <c r="U442" s="205"/>
      <c r="V442" s="206"/>
      <c r="W442" s="207"/>
      <c r="X442" s="208" t="str">
        <f t="shared" si="52"/>
        <v/>
      </c>
      <c r="Y442" s="209"/>
      <c r="Z442" s="210"/>
      <c r="AA442" s="117"/>
      <c r="AB442" s="118"/>
      <c r="AD442" s="60" t="str">
        <f t="shared" si="53"/>
        <v/>
      </c>
      <c r="AE442" s="36"/>
      <c r="AF442" s="37"/>
      <c r="AG442" s="30"/>
      <c r="AH442" s="30"/>
      <c r="AI442" s="30"/>
    </row>
    <row r="443" spans="1:35" s="32" customFormat="1" ht="19.5" customHeight="1">
      <c r="A443" s="30">
        <f t="shared" si="51"/>
        <v>0</v>
      </c>
      <c r="B443" s="106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8"/>
      <c r="R443" s="109"/>
      <c r="S443" s="110"/>
      <c r="T443" s="34"/>
      <c r="U443" s="205"/>
      <c r="V443" s="206"/>
      <c r="W443" s="207"/>
      <c r="X443" s="208" t="str">
        <f t="shared" si="52"/>
        <v/>
      </c>
      <c r="Y443" s="209"/>
      <c r="Z443" s="210"/>
      <c r="AA443" s="117"/>
      <c r="AB443" s="118"/>
      <c r="AD443" s="60" t="str">
        <f t="shared" si="53"/>
        <v/>
      </c>
      <c r="AE443" s="36"/>
      <c r="AF443" s="37"/>
      <c r="AG443" s="30"/>
      <c r="AH443" s="30"/>
      <c r="AI443" s="30"/>
    </row>
    <row r="444" spans="1:35" s="32" customFormat="1" ht="19.5" customHeight="1">
      <c r="A444" s="30">
        <f t="shared" si="51"/>
        <v>0</v>
      </c>
      <c r="B444" s="106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8"/>
      <c r="R444" s="109"/>
      <c r="S444" s="110"/>
      <c r="T444" s="34"/>
      <c r="U444" s="205"/>
      <c r="V444" s="206"/>
      <c r="W444" s="207"/>
      <c r="X444" s="208" t="str">
        <f t="shared" si="52"/>
        <v/>
      </c>
      <c r="Y444" s="209"/>
      <c r="Z444" s="210"/>
      <c r="AA444" s="117"/>
      <c r="AB444" s="118"/>
      <c r="AD444" s="60" t="str">
        <f t="shared" si="53"/>
        <v/>
      </c>
      <c r="AE444" s="36"/>
      <c r="AF444" s="37"/>
      <c r="AG444" s="30"/>
      <c r="AH444" s="30"/>
      <c r="AI444" s="30"/>
    </row>
    <row r="445" spans="1:35" s="32" customFormat="1" ht="19.5" customHeight="1">
      <c r="A445" s="30">
        <f t="shared" si="51"/>
        <v>0</v>
      </c>
      <c r="B445" s="106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8"/>
      <c r="R445" s="109"/>
      <c r="S445" s="110"/>
      <c r="T445" s="34"/>
      <c r="U445" s="205"/>
      <c r="V445" s="206"/>
      <c r="W445" s="207"/>
      <c r="X445" s="208" t="str">
        <f t="shared" si="52"/>
        <v/>
      </c>
      <c r="Y445" s="209"/>
      <c r="Z445" s="210"/>
      <c r="AA445" s="117"/>
      <c r="AB445" s="118"/>
      <c r="AD445" s="60" t="str">
        <f t="shared" si="53"/>
        <v/>
      </c>
      <c r="AE445" s="36"/>
      <c r="AF445" s="37"/>
      <c r="AG445" s="30"/>
      <c r="AH445" s="30"/>
      <c r="AI445" s="30"/>
    </row>
    <row r="446" spans="1:35" s="32" customFormat="1" ht="19.5" customHeight="1">
      <c r="A446" s="30">
        <f t="shared" si="51"/>
        <v>0</v>
      </c>
      <c r="B446" s="106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8"/>
      <c r="R446" s="109"/>
      <c r="S446" s="110"/>
      <c r="T446" s="34"/>
      <c r="U446" s="205"/>
      <c r="V446" s="206"/>
      <c r="W446" s="207"/>
      <c r="X446" s="208" t="str">
        <f t="shared" si="52"/>
        <v/>
      </c>
      <c r="Y446" s="209"/>
      <c r="Z446" s="210"/>
      <c r="AA446" s="117"/>
      <c r="AB446" s="118"/>
      <c r="AD446" s="60" t="str">
        <f t="shared" si="53"/>
        <v/>
      </c>
      <c r="AE446" s="36"/>
      <c r="AF446" s="37"/>
      <c r="AG446" s="30"/>
      <c r="AH446" s="30"/>
      <c r="AI446" s="30"/>
    </row>
    <row r="447" spans="1:35" s="32" customFormat="1" ht="19.5" customHeight="1">
      <c r="A447" s="30">
        <f t="shared" si="51"/>
        <v>0</v>
      </c>
      <c r="B447" s="106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8"/>
      <c r="R447" s="109"/>
      <c r="S447" s="110"/>
      <c r="T447" s="34"/>
      <c r="U447" s="205"/>
      <c r="V447" s="206"/>
      <c r="W447" s="207"/>
      <c r="X447" s="208" t="str">
        <f t="shared" si="52"/>
        <v/>
      </c>
      <c r="Y447" s="209"/>
      <c r="Z447" s="210"/>
      <c r="AA447" s="117"/>
      <c r="AB447" s="118"/>
      <c r="AD447" s="60" t="str">
        <f t="shared" si="53"/>
        <v/>
      </c>
      <c r="AE447" s="36"/>
      <c r="AF447" s="37"/>
      <c r="AG447" s="30"/>
      <c r="AH447" s="30"/>
      <c r="AI447" s="30"/>
    </row>
    <row r="448" spans="1:35" s="32" customFormat="1" ht="19.5" customHeight="1">
      <c r="A448" s="30">
        <f t="shared" si="51"/>
        <v>0</v>
      </c>
      <c r="B448" s="106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8"/>
      <c r="R448" s="109"/>
      <c r="S448" s="110"/>
      <c r="T448" s="34"/>
      <c r="U448" s="205"/>
      <c r="V448" s="206"/>
      <c r="W448" s="207"/>
      <c r="X448" s="208" t="str">
        <f t="shared" si="52"/>
        <v/>
      </c>
      <c r="Y448" s="209"/>
      <c r="Z448" s="210"/>
      <c r="AA448" s="117"/>
      <c r="AB448" s="118"/>
      <c r="AD448" s="60" t="str">
        <f t="shared" si="53"/>
        <v/>
      </c>
      <c r="AE448" s="36"/>
      <c r="AF448" s="37"/>
      <c r="AG448" s="30"/>
      <c r="AH448" s="30"/>
      <c r="AI448" s="30"/>
    </row>
    <row r="449" spans="1:35" s="32" customFormat="1" ht="19.5" customHeight="1">
      <c r="A449" s="30">
        <f t="shared" si="51"/>
        <v>0</v>
      </c>
      <c r="B449" s="106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8"/>
      <c r="R449" s="109"/>
      <c r="S449" s="110"/>
      <c r="T449" s="34"/>
      <c r="U449" s="205"/>
      <c r="V449" s="206"/>
      <c r="W449" s="207"/>
      <c r="X449" s="208" t="str">
        <f t="shared" si="52"/>
        <v/>
      </c>
      <c r="Y449" s="209"/>
      <c r="Z449" s="210"/>
      <c r="AA449" s="117"/>
      <c r="AB449" s="118"/>
      <c r="AD449" s="60" t="str">
        <f t="shared" si="53"/>
        <v/>
      </c>
      <c r="AE449" s="36"/>
      <c r="AF449" s="37"/>
      <c r="AG449" s="30"/>
      <c r="AH449" s="30"/>
      <c r="AI449" s="30"/>
    </row>
    <row r="450" spans="1:35" s="32" customFormat="1" ht="19.5" customHeight="1">
      <c r="A450" s="30">
        <f t="shared" si="51"/>
        <v>0</v>
      </c>
      <c r="B450" s="106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8"/>
      <c r="R450" s="109"/>
      <c r="S450" s="110"/>
      <c r="T450" s="34"/>
      <c r="U450" s="205"/>
      <c r="V450" s="206"/>
      <c r="W450" s="207"/>
      <c r="X450" s="208" t="str">
        <f t="shared" si="52"/>
        <v/>
      </c>
      <c r="Y450" s="209"/>
      <c r="Z450" s="210"/>
      <c r="AA450" s="117"/>
      <c r="AB450" s="118"/>
      <c r="AD450" s="60" t="str">
        <f t="shared" si="53"/>
        <v/>
      </c>
      <c r="AE450" s="36"/>
      <c r="AF450" s="37"/>
      <c r="AG450" s="30"/>
      <c r="AH450" s="30"/>
      <c r="AI450" s="30"/>
    </row>
    <row r="451" spans="1:35" s="32" customFormat="1" ht="19.5" customHeight="1">
      <c r="A451" s="30">
        <f t="shared" si="51"/>
        <v>0</v>
      </c>
      <c r="B451" s="106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8"/>
      <c r="R451" s="109"/>
      <c r="S451" s="110"/>
      <c r="T451" s="34"/>
      <c r="U451" s="205"/>
      <c r="V451" s="206"/>
      <c r="W451" s="207"/>
      <c r="X451" s="208" t="str">
        <f t="shared" si="52"/>
        <v/>
      </c>
      <c r="Y451" s="209"/>
      <c r="Z451" s="210"/>
      <c r="AA451" s="117"/>
      <c r="AB451" s="118"/>
      <c r="AD451" s="60" t="str">
        <f t="shared" si="53"/>
        <v/>
      </c>
      <c r="AE451" s="36"/>
      <c r="AF451" s="37"/>
      <c r="AG451" s="30"/>
      <c r="AH451" s="30"/>
      <c r="AI451" s="30"/>
    </row>
    <row r="452" spans="1:35" s="32" customFormat="1" ht="19.5" customHeight="1">
      <c r="A452" s="30">
        <f t="shared" si="51"/>
        <v>0</v>
      </c>
      <c r="B452" s="106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8"/>
      <c r="R452" s="109"/>
      <c r="S452" s="110"/>
      <c r="T452" s="34"/>
      <c r="U452" s="205"/>
      <c r="V452" s="206"/>
      <c r="W452" s="207"/>
      <c r="X452" s="208" t="str">
        <f t="shared" si="52"/>
        <v/>
      </c>
      <c r="Y452" s="209"/>
      <c r="Z452" s="210"/>
      <c r="AA452" s="117"/>
      <c r="AB452" s="118"/>
      <c r="AD452" s="60" t="str">
        <f t="shared" si="53"/>
        <v/>
      </c>
      <c r="AE452" s="36"/>
      <c r="AF452" s="37"/>
      <c r="AG452" s="30"/>
      <c r="AH452" s="30"/>
      <c r="AI452" s="30"/>
    </row>
    <row r="453" spans="1:35" s="32" customFormat="1" ht="19.5" customHeight="1">
      <c r="A453" s="30">
        <f t="shared" si="51"/>
        <v>0</v>
      </c>
      <c r="B453" s="106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8"/>
      <c r="R453" s="109"/>
      <c r="S453" s="110"/>
      <c r="T453" s="34"/>
      <c r="U453" s="205"/>
      <c r="V453" s="206"/>
      <c r="W453" s="207"/>
      <c r="X453" s="208" t="str">
        <f t="shared" si="52"/>
        <v/>
      </c>
      <c r="Y453" s="209"/>
      <c r="Z453" s="210"/>
      <c r="AA453" s="117"/>
      <c r="AB453" s="118"/>
      <c r="AD453" s="60" t="str">
        <f t="shared" si="53"/>
        <v/>
      </c>
      <c r="AE453" s="36"/>
      <c r="AF453" s="37"/>
      <c r="AG453" s="30"/>
      <c r="AH453" s="30"/>
      <c r="AI453" s="30"/>
    </row>
    <row r="454" spans="1:35" s="32" customFormat="1" ht="19.5" customHeight="1">
      <c r="A454" s="30">
        <f t="shared" si="51"/>
        <v>0</v>
      </c>
      <c r="B454" s="106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8"/>
      <c r="R454" s="109"/>
      <c r="S454" s="110"/>
      <c r="T454" s="34"/>
      <c r="U454" s="205"/>
      <c r="V454" s="206"/>
      <c r="W454" s="207"/>
      <c r="X454" s="208" t="str">
        <f t="shared" si="52"/>
        <v/>
      </c>
      <c r="Y454" s="209"/>
      <c r="Z454" s="210"/>
      <c r="AA454" s="117"/>
      <c r="AB454" s="118"/>
      <c r="AD454" s="60" t="str">
        <f t="shared" si="53"/>
        <v/>
      </c>
      <c r="AE454" s="36"/>
      <c r="AF454" s="37"/>
      <c r="AG454" s="30"/>
      <c r="AH454" s="30"/>
      <c r="AI454" s="30"/>
    </row>
    <row r="455" spans="1:35" s="32" customFormat="1" ht="19.5" customHeight="1">
      <c r="A455" s="30">
        <f t="shared" si="51"/>
        <v>0</v>
      </c>
      <c r="B455" s="106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8"/>
      <c r="R455" s="109"/>
      <c r="S455" s="110"/>
      <c r="T455" s="34"/>
      <c r="U455" s="205"/>
      <c r="V455" s="206"/>
      <c r="W455" s="207"/>
      <c r="X455" s="208" t="str">
        <f t="shared" si="52"/>
        <v/>
      </c>
      <c r="Y455" s="209"/>
      <c r="Z455" s="210"/>
      <c r="AA455" s="117"/>
      <c r="AB455" s="118"/>
      <c r="AD455" s="60" t="str">
        <f t="shared" si="53"/>
        <v/>
      </c>
      <c r="AE455" s="36"/>
      <c r="AF455" s="37"/>
      <c r="AG455" s="30"/>
      <c r="AH455" s="30"/>
      <c r="AI455" s="30"/>
    </row>
    <row r="456" spans="1:35" s="32" customFormat="1" ht="19.5" customHeight="1">
      <c r="A456" s="30">
        <f t="shared" si="51"/>
        <v>0</v>
      </c>
      <c r="B456" s="106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8"/>
      <c r="R456" s="109"/>
      <c r="S456" s="110"/>
      <c r="T456" s="34"/>
      <c r="U456" s="205"/>
      <c r="V456" s="206"/>
      <c r="W456" s="207"/>
      <c r="X456" s="208" t="str">
        <f t="shared" si="52"/>
        <v/>
      </c>
      <c r="Y456" s="209"/>
      <c r="Z456" s="210"/>
      <c r="AA456" s="117"/>
      <c r="AB456" s="118"/>
      <c r="AD456" s="60" t="str">
        <f t="shared" si="53"/>
        <v/>
      </c>
      <c r="AE456" s="36"/>
      <c r="AF456" s="37"/>
      <c r="AG456" s="30"/>
      <c r="AH456" s="30"/>
      <c r="AI456" s="30"/>
    </row>
    <row r="457" spans="1:35" s="32" customFormat="1" ht="19.5" customHeight="1">
      <c r="A457" s="30">
        <f t="shared" si="51"/>
        <v>0</v>
      </c>
      <c r="B457" s="106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8"/>
      <c r="R457" s="109"/>
      <c r="S457" s="110"/>
      <c r="T457" s="34"/>
      <c r="U457" s="205"/>
      <c r="V457" s="206"/>
      <c r="W457" s="207"/>
      <c r="X457" s="208" t="str">
        <f t="shared" si="52"/>
        <v/>
      </c>
      <c r="Y457" s="209"/>
      <c r="Z457" s="210"/>
      <c r="AA457" s="117"/>
      <c r="AB457" s="118"/>
      <c r="AD457" s="60" t="str">
        <f t="shared" si="53"/>
        <v/>
      </c>
      <c r="AE457" s="36"/>
      <c r="AF457" s="37"/>
      <c r="AG457" s="30"/>
      <c r="AH457" s="30"/>
      <c r="AI457" s="30"/>
    </row>
    <row r="458" spans="1:35" s="32" customFormat="1" ht="19.5" customHeight="1" thickBot="1">
      <c r="A458" s="30">
        <f t="shared" si="51"/>
        <v>0</v>
      </c>
      <c r="B458" s="192"/>
      <c r="C458" s="193"/>
      <c r="D458" s="193"/>
      <c r="E458" s="193"/>
      <c r="F458" s="193"/>
      <c r="G458" s="193"/>
      <c r="H458" s="193"/>
      <c r="I458" s="193"/>
      <c r="J458" s="193"/>
      <c r="K458" s="193"/>
      <c r="L458" s="193"/>
      <c r="M458" s="193"/>
      <c r="N458" s="193"/>
      <c r="O458" s="193"/>
      <c r="P458" s="193"/>
      <c r="Q458" s="194"/>
      <c r="R458" s="195"/>
      <c r="S458" s="196"/>
      <c r="T458" s="35"/>
      <c r="U458" s="218"/>
      <c r="V458" s="219"/>
      <c r="W458" s="220"/>
      <c r="X458" s="221" t="str">
        <f t="shared" si="52"/>
        <v/>
      </c>
      <c r="Y458" s="222"/>
      <c r="Z458" s="223"/>
      <c r="AA458" s="203"/>
      <c r="AB458" s="204"/>
      <c r="AD458" s="60" t="str">
        <f t="shared" si="53"/>
        <v/>
      </c>
      <c r="AE458" s="36"/>
      <c r="AF458" s="37"/>
      <c r="AG458" s="30"/>
      <c r="AH458" s="30"/>
      <c r="AI458" s="30"/>
    </row>
    <row r="459" spans="1:35" s="32" customFormat="1" ht="11.25" customHeight="1">
      <c r="A459" s="3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7" t="s">
        <v>37</v>
      </c>
      <c r="X459" s="189">
        <f>SUM(X437:Z458)</f>
        <v>0</v>
      </c>
      <c r="Y459" s="190"/>
      <c r="Z459" s="190"/>
      <c r="AA459" s="28" t="s">
        <v>36</v>
      </c>
      <c r="AB459" s="214"/>
      <c r="AD459" s="63"/>
      <c r="AE459" s="36"/>
      <c r="AF459" s="37"/>
      <c r="AG459" s="30"/>
      <c r="AH459" s="30"/>
      <c r="AI459" s="30"/>
    </row>
    <row r="460" spans="1:35" s="32" customFormat="1" ht="11.25" customHeight="1">
      <c r="A460" s="3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7" t="s">
        <v>38</v>
      </c>
      <c r="X460" s="216">
        <f>X433+X459</f>
        <v>0</v>
      </c>
      <c r="Y460" s="217"/>
      <c r="Z460" s="217"/>
      <c r="AA460" s="28" t="s">
        <v>36</v>
      </c>
      <c r="AB460" s="215"/>
      <c r="AD460" s="63"/>
      <c r="AE460" s="36"/>
      <c r="AF460" s="37"/>
      <c r="AG460" s="30"/>
      <c r="AH460" s="30"/>
      <c r="AI460" s="30"/>
    </row>
    <row r="461" spans="1:35" s="32" customFormat="1" ht="19.5" customHeight="1">
      <c r="A461" s="3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9"/>
      <c r="AD461" s="63"/>
      <c r="AE461" s="36"/>
      <c r="AF461" s="37"/>
      <c r="AG461" s="30"/>
      <c r="AH461" s="30"/>
      <c r="AI461" s="30"/>
    </row>
    <row r="462" spans="1:35" s="32" customFormat="1" ht="19.5" customHeight="1" thickBot="1">
      <c r="A462" s="30">
        <f>MAX(A$1:A461)+1</f>
        <v>18</v>
      </c>
      <c r="B462" s="137" t="str">
        <f>"内　　　訳 "&amp;DBCS(A462)</f>
        <v>内　　　訳 １８</v>
      </c>
      <c r="C462" s="138"/>
      <c r="D462" s="138"/>
      <c r="E462" s="138"/>
      <c r="F462" s="138"/>
      <c r="G462" s="138"/>
      <c r="H462" s="138"/>
      <c r="I462" s="138"/>
      <c r="J462" s="138"/>
      <c r="K462" s="138"/>
      <c r="L462" s="138"/>
      <c r="M462" s="138"/>
      <c r="N462" s="138"/>
      <c r="O462" s="138"/>
      <c r="P462" s="138"/>
      <c r="Q462" s="138"/>
      <c r="R462" s="138"/>
      <c r="S462" s="138"/>
      <c r="T462" s="138"/>
      <c r="U462" s="138"/>
      <c r="V462" s="138"/>
      <c r="W462" s="138"/>
      <c r="X462" s="138"/>
      <c r="Y462" s="138"/>
      <c r="Z462" s="138"/>
      <c r="AA462" s="138"/>
      <c r="AB462" s="139"/>
      <c r="AD462" s="63"/>
      <c r="AE462" s="36"/>
      <c r="AF462" s="37"/>
      <c r="AG462" s="30"/>
      <c r="AH462" s="30"/>
      <c r="AI462" s="30"/>
    </row>
    <row r="463" spans="1:35" s="32" customFormat="1" ht="19.5" customHeight="1">
      <c r="A463" s="30"/>
      <c r="B463" s="191" t="s">
        <v>32</v>
      </c>
      <c r="C463" s="141"/>
      <c r="D463" s="141"/>
      <c r="E463" s="141"/>
      <c r="F463" s="141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42"/>
      <c r="R463" s="144" t="s">
        <v>27</v>
      </c>
      <c r="S463" s="142"/>
      <c r="T463" s="64" t="s">
        <v>100</v>
      </c>
      <c r="U463" s="144" t="s">
        <v>29</v>
      </c>
      <c r="V463" s="141"/>
      <c r="W463" s="145"/>
      <c r="X463" s="146" t="s">
        <v>28</v>
      </c>
      <c r="Y463" s="147"/>
      <c r="Z463" s="148"/>
      <c r="AA463" s="140" t="s">
        <v>101</v>
      </c>
      <c r="AB463" s="149"/>
      <c r="AC463" s="32" t="str">
        <f>IF(COUNTA(B464:W485,AA464:AB485)&gt;0,A462,"")</f>
        <v/>
      </c>
      <c r="AD463" s="63"/>
      <c r="AE463" s="36"/>
      <c r="AF463" s="37"/>
      <c r="AG463" s="30"/>
      <c r="AH463" s="30"/>
      <c r="AI463" s="30"/>
    </row>
    <row r="464" spans="1:35" s="32" customFormat="1" ht="19.5" customHeight="1">
      <c r="A464" s="30">
        <f t="shared" ref="A464:A485" si="54">IF(X464="",0,1)</f>
        <v>0</v>
      </c>
      <c r="B464" s="211"/>
      <c r="C464" s="212"/>
      <c r="D464" s="212"/>
      <c r="E464" s="212"/>
      <c r="F464" s="212"/>
      <c r="G464" s="212"/>
      <c r="H464" s="212"/>
      <c r="I464" s="212"/>
      <c r="J464" s="212"/>
      <c r="K464" s="212"/>
      <c r="L464" s="212"/>
      <c r="M464" s="212"/>
      <c r="N464" s="212"/>
      <c r="O464" s="212"/>
      <c r="P464" s="212"/>
      <c r="Q464" s="213"/>
      <c r="R464" s="109"/>
      <c r="S464" s="110"/>
      <c r="T464" s="34"/>
      <c r="U464" s="205"/>
      <c r="V464" s="206"/>
      <c r="W464" s="207"/>
      <c r="X464" s="208" t="str">
        <f t="shared" ref="X464:X485" si="55">IF(OR(R464="",U464=""),"",R464*U464)</f>
        <v/>
      </c>
      <c r="Y464" s="209"/>
      <c r="Z464" s="210"/>
      <c r="AA464" s="117"/>
      <c r="AB464" s="118"/>
      <c r="AD464" s="60" t="str">
        <f t="shared" ref="AD464:AD485" si="56">IF(AND(NOT(X464=""),AA464=""),"←「税区分」を選択してください","")</f>
        <v/>
      </c>
      <c r="AE464" s="36"/>
      <c r="AF464" s="37"/>
      <c r="AG464" s="30"/>
      <c r="AH464" s="30"/>
      <c r="AI464" s="30"/>
    </row>
    <row r="465" spans="1:35" s="32" customFormat="1" ht="19.5" customHeight="1">
      <c r="A465" s="30">
        <f t="shared" si="54"/>
        <v>0</v>
      </c>
      <c r="B465" s="106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8"/>
      <c r="R465" s="109"/>
      <c r="S465" s="110"/>
      <c r="T465" s="34"/>
      <c r="U465" s="205"/>
      <c r="V465" s="206"/>
      <c r="W465" s="207"/>
      <c r="X465" s="208" t="str">
        <f t="shared" si="55"/>
        <v/>
      </c>
      <c r="Y465" s="209"/>
      <c r="Z465" s="210"/>
      <c r="AA465" s="117"/>
      <c r="AB465" s="118"/>
      <c r="AD465" s="60" t="str">
        <f t="shared" si="56"/>
        <v/>
      </c>
      <c r="AE465" s="36"/>
      <c r="AF465" s="37"/>
      <c r="AG465" s="30"/>
      <c r="AH465" s="30"/>
      <c r="AI465" s="30"/>
    </row>
    <row r="466" spans="1:35" s="32" customFormat="1" ht="19.5" customHeight="1">
      <c r="A466" s="30">
        <f t="shared" si="54"/>
        <v>0</v>
      </c>
      <c r="B466" s="106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8"/>
      <c r="R466" s="109"/>
      <c r="S466" s="110"/>
      <c r="T466" s="34"/>
      <c r="U466" s="205"/>
      <c r="V466" s="206"/>
      <c r="W466" s="207"/>
      <c r="X466" s="208" t="str">
        <f t="shared" si="55"/>
        <v/>
      </c>
      <c r="Y466" s="209"/>
      <c r="Z466" s="210"/>
      <c r="AA466" s="117"/>
      <c r="AB466" s="118"/>
      <c r="AD466" s="60" t="str">
        <f t="shared" si="56"/>
        <v/>
      </c>
      <c r="AE466" s="36"/>
      <c r="AF466" s="37"/>
      <c r="AG466" s="30"/>
      <c r="AH466" s="30"/>
      <c r="AI466" s="30"/>
    </row>
    <row r="467" spans="1:35" s="32" customFormat="1" ht="19.5" customHeight="1">
      <c r="A467" s="30">
        <f t="shared" si="54"/>
        <v>0</v>
      </c>
      <c r="B467" s="106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8"/>
      <c r="R467" s="109"/>
      <c r="S467" s="110"/>
      <c r="T467" s="34"/>
      <c r="U467" s="205"/>
      <c r="V467" s="206"/>
      <c r="W467" s="207"/>
      <c r="X467" s="208" t="str">
        <f t="shared" si="55"/>
        <v/>
      </c>
      <c r="Y467" s="209"/>
      <c r="Z467" s="210"/>
      <c r="AA467" s="117"/>
      <c r="AB467" s="118"/>
      <c r="AD467" s="60" t="str">
        <f t="shared" si="56"/>
        <v/>
      </c>
      <c r="AE467" s="36"/>
      <c r="AF467" s="37"/>
      <c r="AG467" s="30"/>
      <c r="AH467" s="30"/>
      <c r="AI467" s="30"/>
    </row>
    <row r="468" spans="1:35" s="32" customFormat="1" ht="19.5" customHeight="1">
      <c r="A468" s="30">
        <f t="shared" si="54"/>
        <v>0</v>
      </c>
      <c r="B468" s="106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8"/>
      <c r="R468" s="109"/>
      <c r="S468" s="110"/>
      <c r="T468" s="34"/>
      <c r="U468" s="205"/>
      <c r="V468" s="206"/>
      <c r="W468" s="207"/>
      <c r="X468" s="208" t="str">
        <f t="shared" si="55"/>
        <v/>
      </c>
      <c r="Y468" s="209"/>
      <c r="Z468" s="210"/>
      <c r="AA468" s="117"/>
      <c r="AB468" s="118"/>
      <c r="AD468" s="60" t="str">
        <f t="shared" si="56"/>
        <v/>
      </c>
      <c r="AE468" s="36"/>
      <c r="AF468" s="37"/>
      <c r="AG468" s="30"/>
      <c r="AH468" s="30"/>
      <c r="AI468" s="30"/>
    </row>
    <row r="469" spans="1:35" s="32" customFormat="1" ht="19.5" customHeight="1">
      <c r="A469" s="30">
        <f t="shared" si="54"/>
        <v>0</v>
      </c>
      <c r="B469" s="106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8"/>
      <c r="R469" s="109"/>
      <c r="S469" s="110"/>
      <c r="T469" s="34"/>
      <c r="U469" s="205"/>
      <c r="V469" s="206"/>
      <c r="W469" s="207"/>
      <c r="X469" s="208" t="str">
        <f t="shared" si="55"/>
        <v/>
      </c>
      <c r="Y469" s="209"/>
      <c r="Z469" s="210"/>
      <c r="AA469" s="117"/>
      <c r="AB469" s="118"/>
      <c r="AD469" s="60" t="str">
        <f t="shared" si="56"/>
        <v/>
      </c>
      <c r="AE469" s="36"/>
      <c r="AF469" s="37"/>
      <c r="AG469" s="30"/>
      <c r="AH469" s="30"/>
      <c r="AI469" s="30"/>
    </row>
    <row r="470" spans="1:35" s="32" customFormat="1" ht="19.5" customHeight="1">
      <c r="A470" s="30">
        <f t="shared" si="54"/>
        <v>0</v>
      </c>
      <c r="B470" s="106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8"/>
      <c r="R470" s="109"/>
      <c r="S470" s="110"/>
      <c r="T470" s="34"/>
      <c r="U470" s="205"/>
      <c r="V470" s="206"/>
      <c r="W470" s="207"/>
      <c r="X470" s="208" t="str">
        <f t="shared" si="55"/>
        <v/>
      </c>
      <c r="Y470" s="209"/>
      <c r="Z470" s="210"/>
      <c r="AA470" s="117"/>
      <c r="AB470" s="118"/>
      <c r="AD470" s="60" t="str">
        <f t="shared" si="56"/>
        <v/>
      </c>
      <c r="AE470" s="36"/>
      <c r="AF470" s="37"/>
      <c r="AG470" s="30"/>
      <c r="AH470" s="30"/>
      <c r="AI470" s="30"/>
    </row>
    <row r="471" spans="1:35" s="32" customFormat="1" ht="19.5" customHeight="1">
      <c r="A471" s="30">
        <f t="shared" si="54"/>
        <v>0</v>
      </c>
      <c r="B471" s="106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8"/>
      <c r="R471" s="109"/>
      <c r="S471" s="110"/>
      <c r="T471" s="34"/>
      <c r="U471" s="205"/>
      <c r="V471" s="206"/>
      <c r="W471" s="207"/>
      <c r="X471" s="208" t="str">
        <f t="shared" si="55"/>
        <v/>
      </c>
      <c r="Y471" s="209"/>
      <c r="Z471" s="210"/>
      <c r="AA471" s="117"/>
      <c r="AB471" s="118"/>
      <c r="AD471" s="60" t="str">
        <f t="shared" si="56"/>
        <v/>
      </c>
      <c r="AE471" s="36"/>
      <c r="AF471" s="37"/>
      <c r="AG471" s="30"/>
      <c r="AH471" s="30"/>
      <c r="AI471" s="30"/>
    </row>
    <row r="472" spans="1:35" s="32" customFormat="1" ht="19.5" customHeight="1">
      <c r="A472" s="30">
        <f t="shared" si="54"/>
        <v>0</v>
      </c>
      <c r="B472" s="106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8"/>
      <c r="R472" s="109"/>
      <c r="S472" s="110"/>
      <c r="T472" s="34"/>
      <c r="U472" s="205"/>
      <c r="V472" s="206"/>
      <c r="W472" s="207"/>
      <c r="X472" s="208" t="str">
        <f t="shared" si="55"/>
        <v/>
      </c>
      <c r="Y472" s="209"/>
      <c r="Z472" s="210"/>
      <c r="AA472" s="117"/>
      <c r="AB472" s="118"/>
      <c r="AD472" s="60" t="str">
        <f t="shared" si="56"/>
        <v/>
      </c>
      <c r="AE472" s="36"/>
      <c r="AF472" s="37"/>
      <c r="AG472" s="30"/>
      <c r="AH472" s="30"/>
      <c r="AI472" s="30"/>
    </row>
    <row r="473" spans="1:35" s="32" customFormat="1" ht="19.5" customHeight="1">
      <c r="A473" s="30">
        <f t="shared" si="54"/>
        <v>0</v>
      </c>
      <c r="B473" s="106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8"/>
      <c r="R473" s="109"/>
      <c r="S473" s="110"/>
      <c r="T473" s="34"/>
      <c r="U473" s="205"/>
      <c r="V473" s="206"/>
      <c r="W473" s="207"/>
      <c r="X473" s="208" t="str">
        <f t="shared" si="55"/>
        <v/>
      </c>
      <c r="Y473" s="209"/>
      <c r="Z473" s="210"/>
      <c r="AA473" s="117"/>
      <c r="AB473" s="118"/>
      <c r="AD473" s="60" t="str">
        <f t="shared" si="56"/>
        <v/>
      </c>
      <c r="AE473" s="36"/>
      <c r="AF473" s="37"/>
      <c r="AG473" s="30"/>
      <c r="AH473" s="30"/>
      <c r="AI473" s="30"/>
    </row>
    <row r="474" spans="1:35" s="32" customFormat="1" ht="19.5" customHeight="1">
      <c r="A474" s="30">
        <f t="shared" si="54"/>
        <v>0</v>
      </c>
      <c r="B474" s="106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8"/>
      <c r="R474" s="109"/>
      <c r="S474" s="110"/>
      <c r="T474" s="34"/>
      <c r="U474" s="205"/>
      <c r="V474" s="206"/>
      <c r="W474" s="207"/>
      <c r="X474" s="208" t="str">
        <f t="shared" si="55"/>
        <v/>
      </c>
      <c r="Y474" s="209"/>
      <c r="Z474" s="210"/>
      <c r="AA474" s="117"/>
      <c r="AB474" s="118"/>
      <c r="AD474" s="60" t="str">
        <f t="shared" si="56"/>
        <v/>
      </c>
      <c r="AE474" s="36"/>
      <c r="AF474" s="37"/>
      <c r="AG474" s="30"/>
      <c r="AH474" s="30"/>
      <c r="AI474" s="30"/>
    </row>
    <row r="475" spans="1:35" s="32" customFormat="1" ht="19.5" customHeight="1">
      <c r="A475" s="30">
        <f t="shared" si="54"/>
        <v>0</v>
      </c>
      <c r="B475" s="106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8"/>
      <c r="R475" s="109"/>
      <c r="S475" s="110"/>
      <c r="T475" s="34"/>
      <c r="U475" s="205"/>
      <c r="V475" s="206"/>
      <c r="W475" s="207"/>
      <c r="X475" s="208" t="str">
        <f t="shared" si="55"/>
        <v/>
      </c>
      <c r="Y475" s="209"/>
      <c r="Z475" s="210"/>
      <c r="AA475" s="117"/>
      <c r="AB475" s="118"/>
      <c r="AD475" s="60" t="str">
        <f t="shared" si="56"/>
        <v/>
      </c>
      <c r="AE475" s="36"/>
      <c r="AF475" s="37"/>
      <c r="AG475" s="30"/>
      <c r="AH475" s="30"/>
      <c r="AI475" s="30"/>
    </row>
    <row r="476" spans="1:35" s="32" customFormat="1" ht="19.5" customHeight="1">
      <c r="A476" s="30">
        <f t="shared" si="54"/>
        <v>0</v>
      </c>
      <c r="B476" s="106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8"/>
      <c r="R476" s="109"/>
      <c r="S476" s="110"/>
      <c r="T476" s="34"/>
      <c r="U476" s="205"/>
      <c r="V476" s="206"/>
      <c r="W476" s="207"/>
      <c r="X476" s="208" t="str">
        <f t="shared" si="55"/>
        <v/>
      </c>
      <c r="Y476" s="209"/>
      <c r="Z476" s="210"/>
      <c r="AA476" s="117"/>
      <c r="AB476" s="118"/>
      <c r="AD476" s="60" t="str">
        <f t="shared" si="56"/>
        <v/>
      </c>
      <c r="AE476" s="36"/>
      <c r="AF476" s="37"/>
      <c r="AG476" s="30"/>
      <c r="AH476" s="30"/>
      <c r="AI476" s="30"/>
    </row>
    <row r="477" spans="1:35" s="32" customFormat="1" ht="19.5" customHeight="1">
      <c r="A477" s="30">
        <f t="shared" si="54"/>
        <v>0</v>
      </c>
      <c r="B477" s="106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8"/>
      <c r="R477" s="109"/>
      <c r="S477" s="110"/>
      <c r="T477" s="34"/>
      <c r="U477" s="205"/>
      <c r="V477" s="206"/>
      <c r="W477" s="207"/>
      <c r="X477" s="208" t="str">
        <f t="shared" si="55"/>
        <v/>
      </c>
      <c r="Y477" s="209"/>
      <c r="Z477" s="210"/>
      <c r="AA477" s="117"/>
      <c r="AB477" s="118"/>
      <c r="AD477" s="60" t="str">
        <f t="shared" si="56"/>
        <v/>
      </c>
      <c r="AE477" s="36"/>
      <c r="AF477" s="37"/>
      <c r="AG477" s="30"/>
      <c r="AH477" s="30"/>
      <c r="AI477" s="30"/>
    </row>
    <row r="478" spans="1:35" s="32" customFormat="1" ht="19.5" customHeight="1">
      <c r="A478" s="30">
        <f t="shared" si="54"/>
        <v>0</v>
      </c>
      <c r="B478" s="106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8"/>
      <c r="R478" s="109"/>
      <c r="S478" s="110"/>
      <c r="T478" s="34"/>
      <c r="U478" s="205"/>
      <c r="V478" s="206"/>
      <c r="W478" s="207"/>
      <c r="X478" s="208" t="str">
        <f t="shared" si="55"/>
        <v/>
      </c>
      <c r="Y478" s="209"/>
      <c r="Z478" s="210"/>
      <c r="AA478" s="117"/>
      <c r="AB478" s="118"/>
      <c r="AD478" s="60" t="str">
        <f t="shared" si="56"/>
        <v/>
      </c>
      <c r="AE478" s="36"/>
      <c r="AF478" s="37"/>
      <c r="AG478" s="30"/>
      <c r="AH478" s="30"/>
      <c r="AI478" s="30"/>
    </row>
    <row r="479" spans="1:35" s="32" customFormat="1" ht="19.5" customHeight="1">
      <c r="A479" s="30">
        <f t="shared" si="54"/>
        <v>0</v>
      </c>
      <c r="B479" s="106"/>
      <c r="C479" s="107"/>
      <c r="D479" s="107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8"/>
      <c r="R479" s="109"/>
      <c r="S479" s="110"/>
      <c r="T479" s="34"/>
      <c r="U479" s="205"/>
      <c r="V479" s="206"/>
      <c r="W479" s="207"/>
      <c r="X479" s="208" t="str">
        <f t="shared" si="55"/>
        <v/>
      </c>
      <c r="Y479" s="209"/>
      <c r="Z479" s="210"/>
      <c r="AA479" s="117"/>
      <c r="AB479" s="118"/>
      <c r="AD479" s="60" t="str">
        <f t="shared" si="56"/>
        <v/>
      </c>
      <c r="AE479" s="36"/>
      <c r="AF479" s="37"/>
      <c r="AG479" s="30"/>
      <c r="AH479" s="30"/>
      <c r="AI479" s="30"/>
    </row>
    <row r="480" spans="1:35" s="32" customFormat="1" ht="19.5" customHeight="1">
      <c r="A480" s="30">
        <f t="shared" si="54"/>
        <v>0</v>
      </c>
      <c r="B480" s="106"/>
      <c r="C480" s="107"/>
      <c r="D480" s="107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8"/>
      <c r="R480" s="109"/>
      <c r="S480" s="110"/>
      <c r="T480" s="34"/>
      <c r="U480" s="205"/>
      <c r="V480" s="206"/>
      <c r="W480" s="207"/>
      <c r="X480" s="208" t="str">
        <f t="shared" si="55"/>
        <v/>
      </c>
      <c r="Y480" s="209"/>
      <c r="Z480" s="210"/>
      <c r="AA480" s="117"/>
      <c r="AB480" s="118"/>
      <c r="AD480" s="60" t="str">
        <f t="shared" si="56"/>
        <v/>
      </c>
      <c r="AE480" s="36"/>
      <c r="AF480" s="37"/>
      <c r="AG480" s="30"/>
      <c r="AH480" s="30"/>
      <c r="AI480" s="30"/>
    </row>
    <row r="481" spans="1:35" s="32" customFormat="1" ht="19.5" customHeight="1">
      <c r="A481" s="30">
        <f t="shared" si="54"/>
        <v>0</v>
      </c>
      <c r="B481" s="106"/>
      <c r="C481" s="107"/>
      <c r="D481" s="107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8"/>
      <c r="R481" s="109"/>
      <c r="S481" s="110"/>
      <c r="T481" s="34"/>
      <c r="U481" s="205"/>
      <c r="V481" s="206"/>
      <c r="W481" s="207"/>
      <c r="X481" s="208" t="str">
        <f t="shared" si="55"/>
        <v/>
      </c>
      <c r="Y481" s="209"/>
      <c r="Z481" s="210"/>
      <c r="AA481" s="117"/>
      <c r="AB481" s="118"/>
      <c r="AD481" s="60" t="str">
        <f t="shared" si="56"/>
        <v/>
      </c>
      <c r="AE481" s="36"/>
      <c r="AF481" s="37"/>
      <c r="AG481" s="30"/>
      <c r="AH481" s="30"/>
      <c r="AI481" s="30"/>
    </row>
    <row r="482" spans="1:35" s="32" customFormat="1" ht="19.5" customHeight="1">
      <c r="A482" s="30">
        <f t="shared" si="54"/>
        <v>0</v>
      </c>
      <c r="B482" s="106"/>
      <c r="C482" s="107"/>
      <c r="D482" s="107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8"/>
      <c r="R482" s="109"/>
      <c r="S482" s="110"/>
      <c r="T482" s="34"/>
      <c r="U482" s="205"/>
      <c r="V482" s="206"/>
      <c r="W482" s="207"/>
      <c r="X482" s="208" t="str">
        <f t="shared" si="55"/>
        <v/>
      </c>
      <c r="Y482" s="209"/>
      <c r="Z482" s="210"/>
      <c r="AA482" s="117"/>
      <c r="AB482" s="118"/>
      <c r="AD482" s="60" t="str">
        <f t="shared" si="56"/>
        <v/>
      </c>
      <c r="AE482" s="36"/>
      <c r="AF482" s="37"/>
      <c r="AG482" s="30"/>
      <c r="AH482" s="30"/>
      <c r="AI482" s="30"/>
    </row>
    <row r="483" spans="1:35" s="32" customFormat="1" ht="19.5" customHeight="1">
      <c r="A483" s="30">
        <f t="shared" si="54"/>
        <v>0</v>
      </c>
      <c r="B483" s="106"/>
      <c r="C483" s="107"/>
      <c r="D483" s="107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8"/>
      <c r="R483" s="109"/>
      <c r="S483" s="110"/>
      <c r="T483" s="34"/>
      <c r="U483" s="205"/>
      <c r="V483" s="206"/>
      <c r="W483" s="207"/>
      <c r="X483" s="208" t="str">
        <f t="shared" si="55"/>
        <v/>
      </c>
      <c r="Y483" s="209"/>
      <c r="Z483" s="210"/>
      <c r="AA483" s="117"/>
      <c r="AB483" s="118"/>
      <c r="AD483" s="60" t="str">
        <f t="shared" si="56"/>
        <v/>
      </c>
      <c r="AE483" s="36"/>
      <c r="AF483" s="37"/>
      <c r="AG483" s="30"/>
      <c r="AH483" s="30"/>
      <c r="AI483" s="30"/>
    </row>
    <row r="484" spans="1:35" s="32" customFormat="1" ht="19.5" customHeight="1">
      <c r="A484" s="30">
        <f t="shared" si="54"/>
        <v>0</v>
      </c>
      <c r="B484" s="106"/>
      <c r="C484" s="107"/>
      <c r="D484" s="107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8"/>
      <c r="R484" s="109"/>
      <c r="S484" s="110"/>
      <c r="T484" s="34"/>
      <c r="U484" s="205"/>
      <c r="V484" s="206"/>
      <c r="W484" s="207"/>
      <c r="X484" s="208" t="str">
        <f t="shared" si="55"/>
        <v/>
      </c>
      <c r="Y484" s="209"/>
      <c r="Z484" s="210"/>
      <c r="AA484" s="117"/>
      <c r="AB484" s="118"/>
      <c r="AD484" s="60" t="str">
        <f t="shared" si="56"/>
        <v/>
      </c>
      <c r="AE484" s="36"/>
      <c r="AF484" s="37"/>
      <c r="AG484" s="30"/>
      <c r="AH484" s="30"/>
      <c r="AI484" s="30"/>
    </row>
    <row r="485" spans="1:35" s="32" customFormat="1" ht="19.5" customHeight="1" thickBot="1">
      <c r="A485" s="30">
        <f t="shared" si="54"/>
        <v>0</v>
      </c>
      <c r="B485" s="192"/>
      <c r="C485" s="193"/>
      <c r="D485" s="193"/>
      <c r="E485" s="193"/>
      <c r="F485" s="193"/>
      <c r="G485" s="193"/>
      <c r="H485" s="193"/>
      <c r="I485" s="193"/>
      <c r="J485" s="193"/>
      <c r="K485" s="193"/>
      <c r="L485" s="193"/>
      <c r="M485" s="193"/>
      <c r="N485" s="193"/>
      <c r="O485" s="193"/>
      <c r="P485" s="193"/>
      <c r="Q485" s="194"/>
      <c r="R485" s="195"/>
      <c r="S485" s="196"/>
      <c r="T485" s="35"/>
      <c r="U485" s="218"/>
      <c r="V485" s="219"/>
      <c r="W485" s="220"/>
      <c r="X485" s="221" t="str">
        <f t="shared" si="55"/>
        <v/>
      </c>
      <c r="Y485" s="222"/>
      <c r="Z485" s="223"/>
      <c r="AA485" s="203"/>
      <c r="AB485" s="204"/>
      <c r="AD485" s="60" t="str">
        <f t="shared" si="56"/>
        <v/>
      </c>
      <c r="AE485" s="36"/>
      <c r="AF485" s="37"/>
      <c r="AG485" s="30"/>
      <c r="AH485" s="30"/>
      <c r="AI485" s="30"/>
    </row>
    <row r="486" spans="1:35" s="32" customFormat="1" ht="11.25" customHeight="1">
      <c r="A486" s="3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7" t="s">
        <v>37</v>
      </c>
      <c r="X486" s="189">
        <f>SUM(X464:Z485)</f>
        <v>0</v>
      </c>
      <c r="Y486" s="190"/>
      <c r="Z486" s="190"/>
      <c r="AA486" s="28" t="s">
        <v>36</v>
      </c>
      <c r="AB486" s="214"/>
      <c r="AD486" s="63"/>
      <c r="AE486" s="36"/>
      <c r="AF486" s="37"/>
      <c r="AG486" s="30"/>
      <c r="AH486" s="30"/>
      <c r="AI486" s="30"/>
    </row>
    <row r="487" spans="1:35" s="32" customFormat="1" ht="11.25" customHeight="1">
      <c r="A487" s="3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7" t="s">
        <v>38</v>
      </c>
      <c r="X487" s="216">
        <f>X460+X486</f>
        <v>0</v>
      </c>
      <c r="Y487" s="217"/>
      <c r="Z487" s="217"/>
      <c r="AA487" s="28" t="s">
        <v>36</v>
      </c>
      <c r="AB487" s="215"/>
      <c r="AD487" s="63"/>
      <c r="AE487" s="36"/>
      <c r="AF487" s="37"/>
      <c r="AG487" s="30"/>
      <c r="AH487" s="30"/>
      <c r="AI487" s="30"/>
    </row>
    <row r="488" spans="1:35" s="32" customFormat="1" ht="19.5" customHeight="1">
      <c r="A488" s="3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9"/>
      <c r="AD488" s="63"/>
      <c r="AE488" s="36"/>
      <c r="AF488" s="37"/>
      <c r="AG488" s="30"/>
      <c r="AH488" s="30"/>
      <c r="AI488" s="30"/>
    </row>
    <row r="489" spans="1:35" s="32" customFormat="1" ht="19.5" customHeight="1" thickBot="1">
      <c r="A489" s="30">
        <f>MAX(A$1:A488)+1</f>
        <v>19</v>
      </c>
      <c r="B489" s="137" t="str">
        <f>"内　　　訳 "&amp;DBCS(A489)</f>
        <v>内　　　訳 １９</v>
      </c>
      <c r="C489" s="138"/>
      <c r="D489" s="138"/>
      <c r="E489" s="138"/>
      <c r="F489" s="138"/>
      <c r="G489" s="138"/>
      <c r="H489" s="138"/>
      <c r="I489" s="138"/>
      <c r="J489" s="138"/>
      <c r="K489" s="138"/>
      <c r="L489" s="138"/>
      <c r="M489" s="138"/>
      <c r="N489" s="138"/>
      <c r="O489" s="138"/>
      <c r="P489" s="138"/>
      <c r="Q489" s="138"/>
      <c r="R489" s="138"/>
      <c r="S489" s="138"/>
      <c r="T489" s="138"/>
      <c r="U489" s="138"/>
      <c r="V489" s="138"/>
      <c r="W489" s="138"/>
      <c r="X489" s="138"/>
      <c r="Y489" s="138"/>
      <c r="Z489" s="138"/>
      <c r="AA489" s="138"/>
      <c r="AB489" s="139"/>
      <c r="AD489" s="63"/>
      <c r="AE489" s="36"/>
      <c r="AF489" s="37"/>
      <c r="AG489" s="30"/>
      <c r="AH489" s="30"/>
      <c r="AI489" s="30"/>
    </row>
    <row r="490" spans="1:35" s="32" customFormat="1" ht="19.5" customHeight="1">
      <c r="A490" s="30"/>
      <c r="B490" s="191" t="s">
        <v>32</v>
      </c>
      <c r="C490" s="141"/>
      <c r="D490" s="141"/>
      <c r="E490" s="141"/>
      <c r="F490" s="141"/>
      <c r="G490" s="141"/>
      <c r="H490" s="141"/>
      <c r="I490" s="141"/>
      <c r="J490" s="141"/>
      <c r="K490" s="141"/>
      <c r="L490" s="141"/>
      <c r="M490" s="141"/>
      <c r="N490" s="141"/>
      <c r="O490" s="141"/>
      <c r="P490" s="141"/>
      <c r="Q490" s="142"/>
      <c r="R490" s="144" t="s">
        <v>27</v>
      </c>
      <c r="S490" s="142"/>
      <c r="T490" s="64" t="s">
        <v>100</v>
      </c>
      <c r="U490" s="144" t="s">
        <v>29</v>
      </c>
      <c r="V490" s="141"/>
      <c r="W490" s="145"/>
      <c r="X490" s="146" t="s">
        <v>28</v>
      </c>
      <c r="Y490" s="147"/>
      <c r="Z490" s="148"/>
      <c r="AA490" s="140" t="s">
        <v>101</v>
      </c>
      <c r="AB490" s="149"/>
      <c r="AC490" s="32" t="str">
        <f>IF(COUNTA(B491:W512,AA491:AB512)&gt;0,A489,"")</f>
        <v/>
      </c>
      <c r="AD490" s="63"/>
      <c r="AE490" s="36"/>
      <c r="AF490" s="37"/>
      <c r="AG490" s="30"/>
      <c r="AH490" s="30"/>
      <c r="AI490" s="30"/>
    </row>
    <row r="491" spans="1:35" s="32" customFormat="1" ht="19.5" customHeight="1">
      <c r="A491" s="30">
        <f t="shared" ref="A491:A512" si="57">IF(X491="",0,1)</f>
        <v>0</v>
      </c>
      <c r="B491" s="211"/>
      <c r="C491" s="212"/>
      <c r="D491" s="212"/>
      <c r="E491" s="212"/>
      <c r="F491" s="212"/>
      <c r="G491" s="212"/>
      <c r="H491" s="212"/>
      <c r="I491" s="212"/>
      <c r="J491" s="212"/>
      <c r="K491" s="212"/>
      <c r="L491" s="212"/>
      <c r="M491" s="212"/>
      <c r="N491" s="212"/>
      <c r="O491" s="212"/>
      <c r="P491" s="212"/>
      <c r="Q491" s="213"/>
      <c r="R491" s="109"/>
      <c r="S491" s="110"/>
      <c r="T491" s="34"/>
      <c r="U491" s="205"/>
      <c r="V491" s="206"/>
      <c r="W491" s="207"/>
      <c r="X491" s="208" t="str">
        <f t="shared" ref="X491:X512" si="58">IF(OR(R491="",U491=""),"",R491*U491)</f>
        <v/>
      </c>
      <c r="Y491" s="209"/>
      <c r="Z491" s="210"/>
      <c r="AA491" s="117"/>
      <c r="AB491" s="118"/>
      <c r="AD491" s="60" t="str">
        <f t="shared" ref="AD491:AD512" si="59">IF(AND(NOT(X491=""),AA491=""),"←「税区分」を選択してください","")</f>
        <v/>
      </c>
      <c r="AE491" s="36"/>
      <c r="AF491" s="37"/>
      <c r="AG491" s="30"/>
      <c r="AH491" s="30"/>
      <c r="AI491" s="30"/>
    </row>
    <row r="492" spans="1:35" s="32" customFormat="1" ht="19.5" customHeight="1">
      <c r="A492" s="30">
        <f t="shared" si="57"/>
        <v>0</v>
      </c>
      <c r="B492" s="106"/>
      <c r="C492" s="107"/>
      <c r="D492" s="107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8"/>
      <c r="R492" s="109"/>
      <c r="S492" s="110"/>
      <c r="T492" s="34"/>
      <c r="U492" s="205"/>
      <c r="V492" s="206"/>
      <c r="W492" s="207"/>
      <c r="X492" s="208" t="str">
        <f t="shared" si="58"/>
        <v/>
      </c>
      <c r="Y492" s="209"/>
      <c r="Z492" s="210"/>
      <c r="AA492" s="117"/>
      <c r="AB492" s="118"/>
      <c r="AD492" s="60" t="str">
        <f t="shared" si="59"/>
        <v/>
      </c>
      <c r="AE492" s="36"/>
      <c r="AF492" s="37"/>
      <c r="AG492" s="30"/>
      <c r="AH492" s="30"/>
      <c r="AI492" s="30"/>
    </row>
    <row r="493" spans="1:35" s="32" customFormat="1" ht="19.5" customHeight="1">
      <c r="A493" s="30">
        <f t="shared" si="57"/>
        <v>0</v>
      </c>
      <c r="B493" s="106"/>
      <c r="C493" s="107"/>
      <c r="D493" s="107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8"/>
      <c r="R493" s="109"/>
      <c r="S493" s="110"/>
      <c r="T493" s="34"/>
      <c r="U493" s="205"/>
      <c r="V493" s="206"/>
      <c r="W493" s="207"/>
      <c r="X493" s="208" t="str">
        <f t="shared" si="58"/>
        <v/>
      </c>
      <c r="Y493" s="209"/>
      <c r="Z493" s="210"/>
      <c r="AA493" s="117"/>
      <c r="AB493" s="118"/>
      <c r="AD493" s="60" t="str">
        <f t="shared" si="59"/>
        <v/>
      </c>
      <c r="AE493" s="36"/>
      <c r="AF493" s="37"/>
      <c r="AG493" s="30"/>
      <c r="AH493" s="30"/>
      <c r="AI493" s="30"/>
    </row>
    <row r="494" spans="1:35" s="32" customFormat="1" ht="19.5" customHeight="1">
      <c r="A494" s="30">
        <f t="shared" si="57"/>
        <v>0</v>
      </c>
      <c r="B494" s="106"/>
      <c r="C494" s="107"/>
      <c r="D494" s="107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8"/>
      <c r="R494" s="109"/>
      <c r="S494" s="110"/>
      <c r="T494" s="34"/>
      <c r="U494" s="205"/>
      <c r="V494" s="206"/>
      <c r="W494" s="207"/>
      <c r="X494" s="208" t="str">
        <f t="shared" si="58"/>
        <v/>
      </c>
      <c r="Y494" s="209"/>
      <c r="Z494" s="210"/>
      <c r="AA494" s="117"/>
      <c r="AB494" s="118"/>
      <c r="AD494" s="60" t="str">
        <f t="shared" si="59"/>
        <v/>
      </c>
      <c r="AE494" s="36"/>
      <c r="AF494" s="37"/>
      <c r="AG494" s="30"/>
      <c r="AH494" s="30"/>
      <c r="AI494" s="30"/>
    </row>
    <row r="495" spans="1:35" s="32" customFormat="1" ht="19.5" customHeight="1">
      <c r="A495" s="30">
        <f t="shared" si="57"/>
        <v>0</v>
      </c>
      <c r="B495" s="106"/>
      <c r="C495" s="107"/>
      <c r="D495" s="107"/>
      <c r="E495" s="107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8"/>
      <c r="R495" s="109"/>
      <c r="S495" s="110"/>
      <c r="T495" s="34"/>
      <c r="U495" s="205"/>
      <c r="V495" s="206"/>
      <c r="W495" s="207"/>
      <c r="X495" s="208" t="str">
        <f t="shared" si="58"/>
        <v/>
      </c>
      <c r="Y495" s="209"/>
      <c r="Z495" s="210"/>
      <c r="AA495" s="117"/>
      <c r="AB495" s="118"/>
      <c r="AD495" s="60" t="str">
        <f t="shared" si="59"/>
        <v/>
      </c>
      <c r="AE495" s="36"/>
      <c r="AF495" s="37"/>
      <c r="AG495" s="30"/>
      <c r="AH495" s="30"/>
      <c r="AI495" s="30"/>
    </row>
    <row r="496" spans="1:35" s="32" customFormat="1" ht="19.5" customHeight="1">
      <c r="A496" s="30">
        <f t="shared" si="57"/>
        <v>0</v>
      </c>
      <c r="B496" s="106"/>
      <c r="C496" s="107"/>
      <c r="D496" s="107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8"/>
      <c r="R496" s="109"/>
      <c r="S496" s="110"/>
      <c r="T496" s="34"/>
      <c r="U496" s="205"/>
      <c r="V496" s="206"/>
      <c r="W496" s="207"/>
      <c r="X496" s="208" t="str">
        <f t="shared" si="58"/>
        <v/>
      </c>
      <c r="Y496" s="209"/>
      <c r="Z496" s="210"/>
      <c r="AA496" s="117"/>
      <c r="AB496" s="118"/>
      <c r="AD496" s="60" t="str">
        <f t="shared" si="59"/>
        <v/>
      </c>
      <c r="AE496" s="36"/>
      <c r="AF496" s="37"/>
      <c r="AG496" s="30"/>
      <c r="AH496" s="30"/>
      <c r="AI496" s="30"/>
    </row>
    <row r="497" spans="1:35" s="32" customFormat="1" ht="19.5" customHeight="1">
      <c r="A497" s="30">
        <f t="shared" si="57"/>
        <v>0</v>
      </c>
      <c r="B497" s="106"/>
      <c r="C497" s="107"/>
      <c r="D497" s="107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8"/>
      <c r="R497" s="109"/>
      <c r="S497" s="110"/>
      <c r="T497" s="34"/>
      <c r="U497" s="205"/>
      <c r="V497" s="206"/>
      <c r="W497" s="207"/>
      <c r="X497" s="208" t="str">
        <f t="shared" si="58"/>
        <v/>
      </c>
      <c r="Y497" s="209"/>
      <c r="Z497" s="210"/>
      <c r="AA497" s="117"/>
      <c r="AB497" s="118"/>
      <c r="AD497" s="60" t="str">
        <f t="shared" si="59"/>
        <v/>
      </c>
      <c r="AE497" s="36"/>
      <c r="AF497" s="37"/>
      <c r="AG497" s="30"/>
      <c r="AH497" s="30"/>
      <c r="AI497" s="30"/>
    </row>
    <row r="498" spans="1:35" s="32" customFormat="1" ht="19.5" customHeight="1">
      <c r="A498" s="30">
        <f t="shared" si="57"/>
        <v>0</v>
      </c>
      <c r="B498" s="106"/>
      <c r="C498" s="107"/>
      <c r="D498" s="107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8"/>
      <c r="R498" s="109"/>
      <c r="S498" s="110"/>
      <c r="T498" s="34"/>
      <c r="U498" s="205"/>
      <c r="V498" s="206"/>
      <c r="W498" s="207"/>
      <c r="X498" s="208" t="str">
        <f t="shared" si="58"/>
        <v/>
      </c>
      <c r="Y498" s="209"/>
      <c r="Z498" s="210"/>
      <c r="AA498" s="117"/>
      <c r="AB498" s="118"/>
      <c r="AD498" s="60" t="str">
        <f t="shared" si="59"/>
        <v/>
      </c>
      <c r="AE498" s="36"/>
      <c r="AF498" s="37"/>
      <c r="AG498" s="30"/>
      <c r="AH498" s="30"/>
      <c r="AI498" s="30"/>
    </row>
    <row r="499" spans="1:35" s="32" customFormat="1" ht="19.5" customHeight="1">
      <c r="A499" s="30">
        <f t="shared" si="57"/>
        <v>0</v>
      </c>
      <c r="B499" s="106"/>
      <c r="C499" s="107"/>
      <c r="D499" s="107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8"/>
      <c r="R499" s="109"/>
      <c r="S499" s="110"/>
      <c r="T499" s="34"/>
      <c r="U499" s="205"/>
      <c r="V499" s="206"/>
      <c r="W499" s="207"/>
      <c r="X499" s="208" t="str">
        <f t="shared" si="58"/>
        <v/>
      </c>
      <c r="Y499" s="209"/>
      <c r="Z499" s="210"/>
      <c r="AA499" s="117"/>
      <c r="AB499" s="118"/>
      <c r="AD499" s="60" t="str">
        <f t="shared" si="59"/>
        <v/>
      </c>
      <c r="AE499" s="36"/>
      <c r="AF499" s="37"/>
      <c r="AG499" s="30"/>
      <c r="AH499" s="30"/>
      <c r="AI499" s="30"/>
    </row>
    <row r="500" spans="1:35" s="32" customFormat="1" ht="19.5" customHeight="1">
      <c r="A500" s="30">
        <f t="shared" si="57"/>
        <v>0</v>
      </c>
      <c r="B500" s="106"/>
      <c r="C500" s="107"/>
      <c r="D500" s="107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8"/>
      <c r="R500" s="109"/>
      <c r="S500" s="110"/>
      <c r="T500" s="34"/>
      <c r="U500" s="205"/>
      <c r="V500" s="206"/>
      <c r="W500" s="207"/>
      <c r="X500" s="208" t="str">
        <f t="shared" si="58"/>
        <v/>
      </c>
      <c r="Y500" s="209"/>
      <c r="Z500" s="210"/>
      <c r="AA500" s="117"/>
      <c r="AB500" s="118"/>
      <c r="AD500" s="60" t="str">
        <f t="shared" si="59"/>
        <v/>
      </c>
      <c r="AE500" s="36"/>
      <c r="AF500" s="37"/>
      <c r="AG500" s="30"/>
      <c r="AH500" s="30"/>
      <c r="AI500" s="30"/>
    </row>
    <row r="501" spans="1:35" s="32" customFormat="1" ht="19.5" customHeight="1">
      <c r="A501" s="30">
        <f t="shared" si="57"/>
        <v>0</v>
      </c>
      <c r="B501" s="106"/>
      <c r="C501" s="107"/>
      <c r="D501" s="107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8"/>
      <c r="R501" s="109"/>
      <c r="S501" s="110"/>
      <c r="T501" s="34"/>
      <c r="U501" s="205"/>
      <c r="V501" s="206"/>
      <c r="W501" s="207"/>
      <c r="X501" s="208" t="str">
        <f t="shared" si="58"/>
        <v/>
      </c>
      <c r="Y501" s="209"/>
      <c r="Z501" s="210"/>
      <c r="AA501" s="117"/>
      <c r="AB501" s="118"/>
      <c r="AD501" s="60" t="str">
        <f t="shared" si="59"/>
        <v/>
      </c>
      <c r="AE501" s="36"/>
      <c r="AF501" s="37"/>
      <c r="AG501" s="30"/>
      <c r="AH501" s="30"/>
      <c r="AI501" s="30"/>
    </row>
    <row r="502" spans="1:35" s="32" customFormat="1" ht="19.5" customHeight="1">
      <c r="A502" s="30">
        <f t="shared" si="57"/>
        <v>0</v>
      </c>
      <c r="B502" s="106"/>
      <c r="C502" s="107"/>
      <c r="D502" s="107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8"/>
      <c r="R502" s="109"/>
      <c r="S502" s="110"/>
      <c r="T502" s="34"/>
      <c r="U502" s="205"/>
      <c r="V502" s="206"/>
      <c r="W502" s="207"/>
      <c r="X502" s="208" t="str">
        <f t="shared" si="58"/>
        <v/>
      </c>
      <c r="Y502" s="209"/>
      <c r="Z502" s="210"/>
      <c r="AA502" s="117"/>
      <c r="AB502" s="118"/>
      <c r="AD502" s="60" t="str">
        <f t="shared" si="59"/>
        <v/>
      </c>
      <c r="AE502" s="36"/>
      <c r="AF502" s="37"/>
      <c r="AG502" s="30"/>
      <c r="AH502" s="30"/>
      <c r="AI502" s="30"/>
    </row>
    <row r="503" spans="1:35" s="32" customFormat="1" ht="19.5" customHeight="1">
      <c r="A503" s="30">
        <f t="shared" si="57"/>
        <v>0</v>
      </c>
      <c r="B503" s="106"/>
      <c r="C503" s="107"/>
      <c r="D503" s="107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8"/>
      <c r="R503" s="109"/>
      <c r="S503" s="110"/>
      <c r="T503" s="34"/>
      <c r="U503" s="205"/>
      <c r="V503" s="206"/>
      <c r="W503" s="207"/>
      <c r="X503" s="208" t="str">
        <f t="shared" si="58"/>
        <v/>
      </c>
      <c r="Y503" s="209"/>
      <c r="Z503" s="210"/>
      <c r="AA503" s="117"/>
      <c r="AB503" s="118"/>
      <c r="AD503" s="60" t="str">
        <f t="shared" si="59"/>
        <v/>
      </c>
      <c r="AE503" s="36"/>
      <c r="AF503" s="37"/>
      <c r="AG503" s="30"/>
      <c r="AH503" s="30"/>
      <c r="AI503" s="30"/>
    </row>
    <row r="504" spans="1:35" s="32" customFormat="1" ht="19.5" customHeight="1">
      <c r="A504" s="30">
        <f t="shared" si="57"/>
        <v>0</v>
      </c>
      <c r="B504" s="106"/>
      <c r="C504" s="107"/>
      <c r="D504" s="107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8"/>
      <c r="R504" s="109"/>
      <c r="S504" s="110"/>
      <c r="T504" s="34"/>
      <c r="U504" s="205"/>
      <c r="V504" s="206"/>
      <c r="W504" s="207"/>
      <c r="X504" s="208" t="str">
        <f t="shared" si="58"/>
        <v/>
      </c>
      <c r="Y504" s="209"/>
      <c r="Z504" s="210"/>
      <c r="AA504" s="117"/>
      <c r="AB504" s="118"/>
      <c r="AD504" s="60" t="str">
        <f t="shared" si="59"/>
        <v/>
      </c>
      <c r="AE504" s="36"/>
      <c r="AF504" s="37"/>
      <c r="AG504" s="30"/>
      <c r="AH504" s="30"/>
      <c r="AI504" s="30"/>
    </row>
    <row r="505" spans="1:35" s="32" customFormat="1" ht="19.5" customHeight="1">
      <c r="A505" s="30">
        <f t="shared" si="57"/>
        <v>0</v>
      </c>
      <c r="B505" s="106"/>
      <c r="C505" s="107"/>
      <c r="D505" s="107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8"/>
      <c r="R505" s="109"/>
      <c r="S505" s="110"/>
      <c r="T505" s="34"/>
      <c r="U505" s="205"/>
      <c r="V505" s="206"/>
      <c r="W505" s="207"/>
      <c r="X505" s="208" t="str">
        <f t="shared" si="58"/>
        <v/>
      </c>
      <c r="Y505" s="209"/>
      <c r="Z505" s="210"/>
      <c r="AA505" s="117"/>
      <c r="AB505" s="118"/>
      <c r="AD505" s="60" t="str">
        <f t="shared" si="59"/>
        <v/>
      </c>
      <c r="AE505" s="36"/>
      <c r="AF505" s="37"/>
      <c r="AG505" s="30"/>
      <c r="AH505" s="30"/>
      <c r="AI505" s="30"/>
    </row>
    <row r="506" spans="1:35" s="32" customFormat="1" ht="19.5" customHeight="1">
      <c r="A506" s="30">
        <f t="shared" si="57"/>
        <v>0</v>
      </c>
      <c r="B506" s="106"/>
      <c r="C506" s="107"/>
      <c r="D506" s="107"/>
      <c r="E506" s="107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8"/>
      <c r="R506" s="109"/>
      <c r="S506" s="110"/>
      <c r="T506" s="34"/>
      <c r="U506" s="205"/>
      <c r="V506" s="206"/>
      <c r="W506" s="207"/>
      <c r="X506" s="208" t="str">
        <f t="shared" si="58"/>
        <v/>
      </c>
      <c r="Y506" s="209"/>
      <c r="Z506" s="210"/>
      <c r="AA506" s="117"/>
      <c r="AB506" s="118"/>
      <c r="AD506" s="60" t="str">
        <f t="shared" si="59"/>
        <v/>
      </c>
      <c r="AE506" s="36"/>
      <c r="AF506" s="37"/>
      <c r="AG506" s="30"/>
      <c r="AH506" s="30"/>
      <c r="AI506" s="30"/>
    </row>
    <row r="507" spans="1:35" s="32" customFormat="1" ht="19.5" customHeight="1">
      <c r="A507" s="30">
        <f t="shared" si="57"/>
        <v>0</v>
      </c>
      <c r="B507" s="106"/>
      <c r="C507" s="107"/>
      <c r="D507" s="107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8"/>
      <c r="R507" s="109"/>
      <c r="S507" s="110"/>
      <c r="T507" s="34"/>
      <c r="U507" s="205"/>
      <c r="V507" s="206"/>
      <c r="W507" s="207"/>
      <c r="X507" s="208" t="str">
        <f t="shared" si="58"/>
        <v/>
      </c>
      <c r="Y507" s="209"/>
      <c r="Z507" s="210"/>
      <c r="AA507" s="117"/>
      <c r="AB507" s="118"/>
      <c r="AD507" s="60" t="str">
        <f t="shared" si="59"/>
        <v/>
      </c>
      <c r="AE507" s="36"/>
      <c r="AF507" s="37"/>
      <c r="AG507" s="30"/>
      <c r="AH507" s="30"/>
      <c r="AI507" s="30"/>
    </row>
    <row r="508" spans="1:35" s="32" customFormat="1" ht="19.5" customHeight="1">
      <c r="A508" s="30">
        <f t="shared" si="57"/>
        <v>0</v>
      </c>
      <c r="B508" s="106"/>
      <c r="C508" s="107"/>
      <c r="D508" s="107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8"/>
      <c r="R508" s="109"/>
      <c r="S508" s="110"/>
      <c r="T508" s="34"/>
      <c r="U508" s="205"/>
      <c r="V508" s="206"/>
      <c r="W508" s="207"/>
      <c r="X508" s="208" t="str">
        <f t="shared" si="58"/>
        <v/>
      </c>
      <c r="Y508" s="209"/>
      <c r="Z508" s="210"/>
      <c r="AA508" s="117"/>
      <c r="AB508" s="118"/>
      <c r="AD508" s="60" t="str">
        <f t="shared" si="59"/>
        <v/>
      </c>
      <c r="AE508" s="36"/>
      <c r="AF508" s="37"/>
      <c r="AG508" s="30"/>
      <c r="AH508" s="30"/>
      <c r="AI508" s="30"/>
    </row>
    <row r="509" spans="1:35" s="32" customFormat="1" ht="19.5" customHeight="1">
      <c r="A509" s="30">
        <f t="shared" si="57"/>
        <v>0</v>
      </c>
      <c r="B509" s="106"/>
      <c r="C509" s="107"/>
      <c r="D509" s="107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8"/>
      <c r="R509" s="109"/>
      <c r="S509" s="110"/>
      <c r="T509" s="34"/>
      <c r="U509" s="205"/>
      <c r="V509" s="206"/>
      <c r="W509" s="207"/>
      <c r="X509" s="208" t="str">
        <f t="shared" si="58"/>
        <v/>
      </c>
      <c r="Y509" s="209"/>
      <c r="Z509" s="210"/>
      <c r="AA509" s="117"/>
      <c r="AB509" s="118"/>
      <c r="AD509" s="60" t="str">
        <f t="shared" si="59"/>
        <v/>
      </c>
      <c r="AE509" s="36"/>
      <c r="AF509" s="37"/>
      <c r="AG509" s="30"/>
      <c r="AH509" s="30"/>
      <c r="AI509" s="30"/>
    </row>
    <row r="510" spans="1:35" s="32" customFormat="1" ht="19.5" customHeight="1">
      <c r="A510" s="30">
        <f t="shared" si="57"/>
        <v>0</v>
      </c>
      <c r="B510" s="106"/>
      <c r="C510" s="107"/>
      <c r="D510" s="107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8"/>
      <c r="R510" s="109"/>
      <c r="S510" s="110"/>
      <c r="T510" s="34"/>
      <c r="U510" s="205"/>
      <c r="V510" s="206"/>
      <c r="W510" s="207"/>
      <c r="X510" s="208" t="str">
        <f t="shared" si="58"/>
        <v/>
      </c>
      <c r="Y510" s="209"/>
      <c r="Z510" s="210"/>
      <c r="AA510" s="117"/>
      <c r="AB510" s="118"/>
      <c r="AD510" s="60" t="str">
        <f t="shared" si="59"/>
        <v/>
      </c>
      <c r="AE510" s="36"/>
      <c r="AF510" s="37"/>
      <c r="AG510" s="30"/>
      <c r="AH510" s="30"/>
      <c r="AI510" s="30"/>
    </row>
    <row r="511" spans="1:35" s="32" customFormat="1" ht="19.5" customHeight="1">
      <c r="A511" s="30">
        <f t="shared" si="57"/>
        <v>0</v>
      </c>
      <c r="B511" s="106"/>
      <c r="C511" s="107"/>
      <c r="D511" s="107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8"/>
      <c r="R511" s="109"/>
      <c r="S511" s="110"/>
      <c r="T511" s="34"/>
      <c r="U511" s="205"/>
      <c r="V511" s="206"/>
      <c r="W511" s="207"/>
      <c r="X511" s="208" t="str">
        <f t="shared" si="58"/>
        <v/>
      </c>
      <c r="Y511" s="209"/>
      <c r="Z511" s="210"/>
      <c r="AA511" s="117"/>
      <c r="AB511" s="118"/>
      <c r="AD511" s="60" t="str">
        <f t="shared" si="59"/>
        <v/>
      </c>
      <c r="AE511" s="36"/>
      <c r="AF511" s="37"/>
      <c r="AG511" s="30"/>
      <c r="AH511" s="30"/>
      <c r="AI511" s="30"/>
    </row>
    <row r="512" spans="1:35" s="32" customFormat="1" ht="19.5" customHeight="1" thickBot="1">
      <c r="A512" s="30">
        <f t="shared" si="57"/>
        <v>0</v>
      </c>
      <c r="B512" s="192"/>
      <c r="C512" s="193"/>
      <c r="D512" s="193"/>
      <c r="E512" s="193"/>
      <c r="F512" s="193"/>
      <c r="G512" s="193"/>
      <c r="H512" s="193"/>
      <c r="I512" s="193"/>
      <c r="J512" s="193"/>
      <c r="K512" s="193"/>
      <c r="L512" s="193"/>
      <c r="M512" s="193"/>
      <c r="N512" s="193"/>
      <c r="O512" s="193"/>
      <c r="P512" s="193"/>
      <c r="Q512" s="194"/>
      <c r="R512" s="195"/>
      <c r="S512" s="196"/>
      <c r="T512" s="35"/>
      <c r="U512" s="218"/>
      <c r="V512" s="219"/>
      <c r="W512" s="220"/>
      <c r="X512" s="221" t="str">
        <f t="shared" si="58"/>
        <v/>
      </c>
      <c r="Y512" s="222"/>
      <c r="Z512" s="223"/>
      <c r="AA512" s="203"/>
      <c r="AB512" s="204"/>
      <c r="AD512" s="60" t="str">
        <f t="shared" si="59"/>
        <v/>
      </c>
      <c r="AE512" s="36"/>
      <c r="AF512" s="37"/>
      <c r="AG512" s="30"/>
      <c r="AH512" s="30"/>
      <c r="AI512" s="30"/>
    </row>
    <row r="513" spans="1:35" s="32" customFormat="1" ht="11.25" customHeight="1">
      <c r="A513" s="3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7" t="s">
        <v>37</v>
      </c>
      <c r="X513" s="189">
        <f>SUM(X491:Z512)</f>
        <v>0</v>
      </c>
      <c r="Y513" s="190"/>
      <c r="Z513" s="190"/>
      <c r="AA513" s="28" t="s">
        <v>36</v>
      </c>
      <c r="AB513" s="214"/>
      <c r="AD513" s="63"/>
      <c r="AE513" s="36"/>
      <c r="AF513" s="37"/>
      <c r="AG513" s="30"/>
      <c r="AH513" s="30"/>
      <c r="AI513" s="30"/>
    </row>
    <row r="514" spans="1:35" s="32" customFormat="1" ht="11.25" customHeight="1">
      <c r="A514" s="3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7" t="s">
        <v>38</v>
      </c>
      <c r="X514" s="216">
        <f>X487+X513</f>
        <v>0</v>
      </c>
      <c r="Y514" s="217"/>
      <c r="Z514" s="217"/>
      <c r="AA514" s="28" t="s">
        <v>36</v>
      </c>
      <c r="AB514" s="215"/>
      <c r="AD514" s="63"/>
      <c r="AE514" s="36"/>
      <c r="AF514" s="37"/>
      <c r="AG514" s="30"/>
      <c r="AH514" s="30"/>
      <c r="AI514" s="30"/>
    </row>
    <row r="515" spans="1:35" s="32" customFormat="1" ht="19.5" customHeight="1">
      <c r="A515" s="3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9"/>
      <c r="AD515" s="63"/>
      <c r="AE515" s="36"/>
      <c r="AF515" s="37"/>
      <c r="AG515" s="30"/>
      <c r="AH515" s="30"/>
      <c r="AI515" s="30"/>
    </row>
    <row r="516" spans="1:35" s="32" customFormat="1" ht="19.5" customHeight="1" thickBot="1">
      <c r="A516" s="30">
        <f>MAX(A$1:A515)+1</f>
        <v>20</v>
      </c>
      <c r="B516" s="137" t="str">
        <f>"内　　　訳 "&amp;DBCS(A516)</f>
        <v>内　　　訳 ２０</v>
      </c>
      <c r="C516" s="138"/>
      <c r="D516" s="138"/>
      <c r="E516" s="138"/>
      <c r="F516" s="138"/>
      <c r="G516" s="138"/>
      <c r="H516" s="138"/>
      <c r="I516" s="138"/>
      <c r="J516" s="138"/>
      <c r="K516" s="138"/>
      <c r="L516" s="138"/>
      <c r="M516" s="138"/>
      <c r="N516" s="138"/>
      <c r="O516" s="138"/>
      <c r="P516" s="138"/>
      <c r="Q516" s="138"/>
      <c r="R516" s="138"/>
      <c r="S516" s="138"/>
      <c r="T516" s="138"/>
      <c r="U516" s="138"/>
      <c r="V516" s="138"/>
      <c r="W516" s="138"/>
      <c r="X516" s="138"/>
      <c r="Y516" s="138"/>
      <c r="Z516" s="138"/>
      <c r="AA516" s="138"/>
      <c r="AB516" s="139"/>
      <c r="AD516" s="63"/>
      <c r="AE516" s="36"/>
      <c r="AF516" s="37"/>
      <c r="AG516" s="30"/>
      <c r="AH516" s="30"/>
      <c r="AI516" s="30"/>
    </row>
    <row r="517" spans="1:35" s="32" customFormat="1" ht="19.5" customHeight="1">
      <c r="A517" s="30"/>
      <c r="B517" s="191" t="s">
        <v>32</v>
      </c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2"/>
      <c r="R517" s="144" t="s">
        <v>27</v>
      </c>
      <c r="S517" s="142"/>
      <c r="T517" s="64" t="s">
        <v>100</v>
      </c>
      <c r="U517" s="144" t="s">
        <v>29</v>
      </c>
      <c r="V517" s="141"/>
      <c r="W517" s="145"/>
      <c r="X517" s="146" t="s">
        <v>28</v>
      </c>
      <c r="Y517" s="147"/>
      <c r="Z517" s="148"/>
      <c r="AA517" s="140" t="s">
        <v>101</v>
      </c>
      <c r="AB517" s="149"/>
      <c r="AC517" s="32" t="str">
        <f>IF(COUNTA(B518:W539,AA518:AB539)&gt;0,A516,"")</f>
        <v/>
      </c>
      <c r="AD517" s="63"/>
      <c r="AE517" s="36"/>
      <c r="AF517" s="37"/>
      <c r="AG517" s="30"/>
      <c r="AH517" s="30"/>
      <c r="AI517" s="30"/>
    </row>
    <row r="518" spans="1:35" s="32" customFormat="1" ht="19.5" customHeight="1">
      <c r="A518" s="30">
        <f t="shared" ref="A518:A539" si="60">IF(X518="",0,1)</f>
        <v>0</v>
      </c>
      <c r="B518" s="211"/>
      <c r="C518" s="212"/>
      <c r="D518" s="212"/>
      <c r="E518" s="212"/>
      <c r="F518" s="212"/>
      <c r="G518" s="212"/>
      <c r="H518" s="212"/>
      <c r="I518" s="212"/>
      <c r="J518" s="212"/>
      <c r="K518" s="212"/>
      <c r="L518" s="212"/>
      <c r="M518" s="212"/>
      <c r="N518" s="212"/>
      <c r="O518" s="212"/>
      <c r="P518" s="212"/>
      <c r="Q518" s="213"/>
      <c r="R518" s="109"/>
      <c r="S518" s="110"/>
      <c r="T518" s="34"/>
      <c r="U518" s="205"/>
      <c r="V518" s="206"/>
      <c r="W518" s="207"/>
      <c r="X518" s="208" t="str">
        <f t="shared" ref="X518:X539" si="61">IF(OR(R518="",U518=""),"",R518*U518)</f>
        <v/>
      </c>
      <c r="Y518" s="209"/>
      <c r="Z518" s="210"/>
      <c r="AA518" s="117"/>
      <c r="AB518" s="118"/>
      <c r="AD518" s="60" t="str">
        <f t="shared" ref="AD518:AD539" si="62">IF(AND(NOT(X518=""),AA518=""),"←「税区分」を選択してください","")</f>
        <v/>
      </c>
      <c r="AE518" s="36"/>
      <c r="AF518" s="37"/>
      <c r="AG518" s="30"/>
      <c r="AH518" s="30"/>
      <c r="AI518" s="30"/>
    </row>
    <row r="519" spans="1:35" s="32" customFormat="1" ht="19.5" customHeight="1">
      <c r="A519" s="30">
        <f t="shared" si="60"/>
        <v>0</v>
      </c>
      <c r="B519" s="106"/>
      <c r="C519" s="107"/>
      <c r="D519" s="107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8"/>
      <c r="R519" s="109"/>
      <c r="S519" s="110"/>
      <c r="T519" s="34"/>
      <c r="U519" s="205"/>
      <c r="V519" s="206"/>
      <c r="W519" s="207"/>
      <c r="X519" s="208" t="str">
        <f t="shared" si="61"/>
        <v/>
      </c>
      <c r="Y519" s="209"/>
      <c r="Z519" s="210"/>
      <c r="AA519" s="117"/>
      <c r="AB519" s="118"/>
      <c r="AD519" s="60" t="str">
        <f t="shared" si="62"/>
        <v/>
      </c>
      <c r="AE519" s="36"/>
      <c r="AF519" s="37"/>
      <c r="AG519" s="30"/>
      <c r="AH519" s="30"/>
      <c r="AI519" s="30"/>
    </row>
    <row r="520" spans="1:35" s="32" customFormat="1" ht="19.5" customHeight="1">
      <c r="A520" s="30">
        <f t="shared" si="60"/>
        <v>0</v>
      </c>
      <c r="B520" s="106"/>
      <c r="C520" s="107"/>
      <c r="D520" s="107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8"/>
      <c r="R520" s="109"/>
      <c r="S520" s="110"/>
      <c r="T520" s="34"/>
      <c r="U520" s="205"/>
      <c r="V520" s="206"/>
      <c r="W520" s="207"/>
      <c r="X520" s="208" t="str">
        <f t="shared" si="61"/>
        <v/>
      </c>
      <c r="Y520" s="209"/>
      <c r="Z520" s="210"/>
      <c r="AA520" s="117"/>
      <c r="AB520" s="118"/>
      <c r="AD520" s="60" t="str">
        <f t="shared" si="62"/>
        <v/>
      </c>
      <c r="AE520" s="36"/>
      <c r="AF520" s="37"/>
      <c r="AG520" s="30"/>
      <c r="AH520" s="30"/>
      <c r="AI520" s="30"/>
    </row>
    <row r="521" spans="1:35" s="32" customFormat="1" ht="19.5" customHeight="1">
      <c r="A521" s="30">
        <f t="shared" si="60"/>
        <v>0</v>
      </c>
      <c r="B521" s="106"/>
      <c r="C521" s="107"/>
      <c r="D521" s="107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8"/>
      <c r="R521" s="109"/>
      <c r="S521" s="110"/>
      <c r="T521" s="34"/>
      <c r="U521" s="205"/>
      <c r="V521" s="206"/>
      <c r="W521" s="207"/>
      <c r="X521" s="208" t="str">
        <f t="shared" si="61"/>
        <v/>
      </c>
      <c r="Y521" s="209"/>
      <c r="Z521" s="210"/>
      <c r="AA521" s="117"/>
      <c r="AB521" s="118"/>
      <c r="AD521" s="60" t="str">
        <f t="shared" si="62"/>
        <v/>
      </c>
      <c r="AE521" s="36"/>
      <c r="AF521" s="37"/>
      <c r="AG521" s="30"/>
      <c r="AH521" s="30"/>
      <c r="AI521" s="30"/>
    </row>
    <row r="522" spans="1:35" s="32" customFormat="1" ht="19.5" customHeight="1">
      <c r="A522" s="30">
        <f t="shared" si="60"/>
        <v>0</v>
      </c>
      <c r="B522" s="106"/>
      <c r="C522" s="107"/>
      <c r="D522" s="107"/>
      <c r="E522" s="107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8"/>
      <c r="R522" s="109"/>
      <c r="S522" s="110"/>
      <c r="T522" s="34"/>
      <c r="U522" s="205"/>
      <c r="V522" s="206"/>
      <c r="W522" s="207"/>
      <c r="X522" s="208" t="str">
        <f t="shared" si="61"/>
        <v/>
      </c>
      <c r="Y522" s="209"/>
      <c r="Z522" s="210"/>
      <c r="AA522" s="117"/>
      <c r="AB522" s="118"/>
      <c r="AD522" s="60" t="str">
        <f t="shared" si="62"/>
        <v/>
      </c>
      <c r="AE522" s="36"/>
      <c r="AF522" s="37"/>
      <c r="AG522" s="30"/>
      <c r="AH522" s="30"/>
      <c r="AI522" s="30"/>
    </row>
    <row r="523" spans="1:35" s="32" customFormat="1" ht="19.5" customHeight="1">
      <c r="A523" s="30">
        <f t="shared" si="60"/>
        <v>0</v>
      </c>
      <c r="B523" s="106"/>
      <c r="C523" s="107"/>
      <c r="D523" s="107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8"/>
      <c r="R523" s="109"/>
      <c r="S523" s="110"/>
      <c r="T523" s="34"/>
      <c r="U523" s="205"/>
      <c r="V523" s="206"/>
      <c r="W523" s="207"/>
      <c r="X523" s="208" t="str">
        <f t="shared" si="61"/>
        <v/>
      </c>
      <c r="Y523" s="209"/>
      <c r="Z523" s="210"/>
      <c r="AA523" s="117"/>
      <c r="AB523" s="118"/>
      <c r="AD523" s="60" t="str">
        <f t="shared" si="62"/>
        <v/>
      </c>
      <c r="AE523" s="36"/>
      <c r="AF523" s="37"/>
      <c r="AG523" s="30"/>
      <c r="AH523" s="30"/>
      <c r="AI523" s="30"/>
    </row>
    <row r="524" spans="1:35" s="32" customFormat="1" ht="19.5" customHeight="1">
      <c r="A524" s="30">
        <f t="shared" si="60"/>
        <v>0</v>
      </c>
      <c r="B524" s="106"/>
      <c r="C524" s="107"/>
      <c r="D524" s="107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8"/>
      <c r="R524" s="109"/>
      <c r="S524" s="110"/>
      <c r="T524" s="34"/>
      <c r="U524" s="205"/>
      <c r="V524" s="206"/>
      <c r="W524" s="207"/>
      <c r="X524" s="208" t="str">
        <f t="shared" si="61"/>
        <v/>
      </c>
      <c r="Y524" s="209"/>
      <c r="Z524" s="210"/>
      <c r="AA524" s="117"/>
      <c r="AB524" s="118"/>
      <c r="AD524" s="60" t="str">
        <f t="shared" si="62"/>
        <v/>
      </c>
      <c r="AE524" s="36"/>
      <c r="AF524" s="37"/>
      <c r="AG524" s="30"/>
      <c r="AH524" s="30"/>
      <c r="AI524" s="30"/>
    </row>
    <row r="525" spans="1:35" s="32" customFormat="1" ht="19.5" customHeight="1">
      <c r="A525" s="30">
        <f t="shared" si="60"/>
        <v>0</v>
      </c>
      <c r="B525" s="106"/>
      <c r="C525" s="107"/>
      <c r="D525" s="107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8"/>
      <c r="R525" s="109"/>
      <c r="S525" s="110"/>
      <c r="T525" s="34"/>
      <c r="U525" s="205"/>
      <c r="V525" s="206"/>
      <c r="W525" s="207"/>
      <c r="X525" s="208" t="str">
        <f t="shared" si="61"/>
        <v/>
      </c>
      <c r="Y525" s="209"/>
      <c r="Z525" s="210"/>
      <c r="AA525" s="117"/>
      <c r="AB525" s="118"/>
      <c r="AD525" s="60" t="str">
        <f t="shared" si="62"/>
        <v/>
      </c>
      <c r="AE525" s="36"/>
      <c r="AF525" s="37"/>
      <c r="AG525" s="30"/>
      <c r="AH525" s="30"/>
      <c r="AI525" s="30"/>
    </row>
    <row r="526" spans="1:35" s="32" customFormat="1" ht="19.5" customHeight="1">
      <c r="A526" s="30">
        <f t="shared" si="60"/>
        <v>0</v>
      </c>
      <c r="B526" s="106"/>
      <c r="C526" s="107"/>
      <c r="D526" s="107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8"/>
      <c r="R526" s="109"/>
      <c r="S526" s="110"/>
      <c r="T526" s="34"/>
      <c r="U526" s="205"/>
      <c r="V526" s="206"/>
      <c r="W526" s="207"/>
      <c r="X526" s="208" t="str">
        <f t="shared" si="61"/>
        <v/>
      </c>
      <c r="Y526" s="209"/>
      <c r="Z526" s="210"/>
      <c r="AA526" s="117"/>
      <c r="AB526" s="118"/>
      <c r="AD526" s="60" t="str">
        <f t="shared" si="62"/>
        <v/>
      </c>
      <c r="AE526" s="36"/>
      <c r="AF526" s="37"/>
      <c r="AG526" s="30"/>
      <c r="AH526" s="30"/>
      <c r="AI526" s="30"/>
    </row>
    <row r="527" spans="1:35" s="32" customFormat="1" ht="19.5" customHeight="1">
      <c r="A527" s="30">
        <f t="shared" si="60"/>
        <v>0</v>
      </c>
      <c r="B527" s="106"/>
      <c r="C527" s="107"/>
      <c r="D527" s="107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8"/>
      <c r="R527" s="109"/>
      <c r="S527" s="110"/>
      <c r="T527" s="34"/>
      <c r="U527" s="205"/>
      <c r="V527" s="206"/>
      <c r="W527" s="207"/>
      <c r="X527" s="208" t="str">
        <f t="shared" si="61"/>
        <v/>
      </c>
      <c r="Y527" s="209"/>
      <c r="Z527" s="210"/>
      <c r="AA527" s="117"/>
      <c r="AB527" s="118"/>
      <c r="AD527" s="60" t="str">
        <f t="shared" si="62"/>
        <v/>
      </c>
      <c r="AE527" s="36"/>
      <c r="AF527" s="37"/>
      <c r="AG527" s="30"/>
      <c r="AH527" s="30"/>
      <c r="AI527" s="30"/>
    </row>
    <row r="528" spans="1:35" s="32" customFormat="1" ht="19.5" customHeight="1">
      <c r="A528" s="30">
        <f t="shared" si="60"/>
        <v>0</v>
      </c>
      <c r="B528" s="106"/>
      <c r="C528" s="107"/>
      <c r="D528" s="107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8"/>
      <c r="R528" s="109"/>
      <c r="S528" s="110"/>
      <c r="T528" s="34"/>
      <c r="U528" s="205"/>
      <c r="V528" s="206"/>
      <c r="W528" s="207"/>
      <c r="X528" s="208" t="str">
        <f t="shared" si="61"/>
        <v/>
      </c>
      <c r="Y528" s="209"/>
      <c r="Z528" s="210"/>
      <c r="AA528" s="117"/>
      <c r="AB528" s="118"/>
      <c r="AD528" s="60" t="str">
        <f t="shared" si="62"/>
        <v/>
      </c>
      <c r="AE528" s="36"/>
      <c r="AF528" s="37"/>
      <c r="AG528" s="30"/>
      <c r="AH528" s="30"/>
      <c r="AI528" s="30"/>
    </row>
    <row r="529" spans="1:35" s="32" customFormat="1" ht="19.5" customHeight="1">
      <c r="A529" s="30">
        <f t="shared" si="60"/>
        <v>0</v>
      </c>
      <c r="B529" s="106"/>
      <c r="C529" s="107"/>
      <c r="D529" s="107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8"/>
      <c r="R529" s="109"/>
      <c r="S529" s="110"/>
      <c r="T529" s="34"/>
      <c r="U529" s="205"/>
      <c r="V529" s="206"/>
      <c r="W529" s="207"/>
      <c r="X529" s="208" t="str">
        <f t="shared" si="61"/>
        <v/>
      </c>
      <c r="Y529" s="209"/>
      <c r="Z529" s="210"/>
      <c r="AA529" s="117"/>
      <c r="AB529" s="118"/>
      <c r="AD529" s="60" t="str">
        <f t="shared" si="62"/>
        <v/>
      </c>
      <c r="AE529" s="36"/>
      <c r="AF529" s="37"/>
      <c r="AG529" s="30"/>
      <c r="AH529" s="30"/>
      <c r="AI529" s="30"/>
    </row>
    <row r="530" spans="1:35" s="32" customFormat="1" ht="19.5" customHeight="1">
      <c r="A530" s="30">
        <f t="shared" si="60"/>
        <v>0</v>
      </c>
      <c r="B530" s="106"/>
      <c r="C530" s="107"/>
      <c r="D530" s="107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8"/>
      <c r="R530" s="109"/>
      <c r="S530" s="110"/>
      <c r="T530" s="34"/>
      <c r="U530" s="205"/>
      <c r="V530" s="206"/>
      <c r="W530" s="207"/>
      <c r="X530" s="208" t="str">
        <f t="shared" si="61"/>
        <v/>
      </c>
      <c r="Y530" s="209"/>
      <c r="Z530" s="210"/>
      <c r="AA530" s="117"/>
      <c r="AB530" s="118"/>
      <c r="AD530" s="60" t="str">
        <f t="shared" si="62"/>
        <v/>
      </c>
      <c r="AE530" s="36"/>
      <c r="AF530" s="37"/>
      <c r="AG530" s="30"/>
      <c r="AH530" s="30"/>
      <c r="AI530" s="30"/>
    </row>
    <row r="531" spans="1:35" s="32" customFormat="1" ht="19.5" customHeight="1">
      <c r="A531" s="30">
        <f t="shared" si="60"/>
        <v>0</v>
      </c>
      <c r="B531" s="106"/>
      <c r="C531" s="107"/>
      <c r="D531" s="107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8"/>
      <c r="R531" s="109"/>
      <c r="S531" s="110"/>
      <c r="T531" s="34"/>
      <c r="U531" s="205"/>
      <c r="V531" s="206"/>
      <c r="W531" s="207"/>
      <c r="X531" s="208" t="str">
        <f t="shared" si="61"/>
        <v/>
      </c>
      <c r="Y531" s="209"/>
      <c r="Z531" s="210"/>
      <c r="AA531" s="117"/>
      <c r="AB531" s="118"/>
      <c r="AD531" s="60" t="str">
        <f t="shared" si="62"/>
        <v/>
      </c>
      <c r="AE531" s="36"/>
      <c r="AF531" s="37"/>
      <c r="AG531" s="30"/>
      <c r="AH531" s="30"/>
      <c r="AI531" s="30"/>
    </row>
    <row r="532" spans="1:35" s="32" customFormat="1" ht="19.5" customHeight="1">
      <c r="A532" s="30">
        <f t="shared" si="60"/>
        <v>0</v>
      </c>
      <c r="B532" s="106"/>
      <c r="C532" s="107"/>
      <c r="D532" s="107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8"/>
      <c r="R532" s="109"/>
      <c r="S532" s="110"/>
      <c r="T532" s="34"/>
      <c r="U532" s="205"/>
      <c r="V532" s="206"/>
      <c r="W532" s="207"/>
      <c r="X532" s="208" t="str">
        <f t="shared" si="61"/>
        <v/>
      </c>
      <c r="Y532" s="209"/>
      <c r="Z532" s="210"/>
      <c r="AA532" s="117"/>
      <c r="AB532" s="118"/>
      <c r="AD532" s="60" t="str">
        <f t="shared" si="62"/>
        <v/>
      </c>
      <c r="AE532" s="36"/>
      <c r="AF532" s="37"/>
      <c r="AG532" s="30"/>
      <c r="AH532" s="30"/>
      <c r="AI532" s="30"/>
    </row>
    <row r="533" spans="1:35" s="32" customFormat="1" ht="19.5" customHeight="1">
      <c r="A533" s="30">
        <f t="shared" si="60"/>
        <v>0</v>
      </c>
      <c r="B533" s="106"/>
      <c r="C533" s="107"/>
      <c r="D533" s="107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8"/>
      <c r="R533" s="109"/>
      <c r="S533" s="110"/>
      <c r="T533" s="34"/>
      <c r="U533" s="205"/>
      <c r="V533" s="206"/>
      <c r="W533" s="207"/>
      <c r="X533" s="208" t="str">
        <f t="shared" si="61"/>
        <v/>
      </c>
      <c r="Y533" s="209"/>
      <c r="Z533" s="210"/>
      <c r="AA533" s="117"/>
      <c r="AB533" s="118"/>
      <c r="AD533" s="60" t="str">
        <f t="shared" si="62"/>
        <v/>
      </c>
      <c r="AE533" s="36"/>
      <c r="AF533" s="37"/>
      <c r="AG533" s="30"/>
      <c r="AH533" s="30"/>
      <c r="AI533" s="30"/>
    </row>
    <row r="534" spans="1:35" s="32" customFormat="1" ht="19.5" customHeight="1">
      <c r="A534" s="30">
        <f t="shared" si="60"/>
        <v>0</v>
      </c>
      <c r="B534" s="106"/>
      <c r="C534" s="107"/>
      <c r="D534" s="107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8"/>
      <c r="R534" s="109"/>
      <c r="S534" s="110"/>
      <c r="T534" s="34"/>
      <c r="U534" s="205"/>
      <c r="V534" s="206"/>
      <c r="W534" s="207"/>
      <c r="X534" s="208" t="str">
        <f t="shared" si="61"/>
        <v/>
      </c>
      <c r="Y534" s="209"/>
      <c r="Z534" s="210"/>
      <c r="AA534" s="117"/>
      <c r="AB534" s="118"/>
      <c r="AD534" s="60" t="str">
        <f t="shared" si="62"/>
        <v/>
      </c>
      <c r="AE534" s="36"/>
      <c r="AF534" s="37"/>
      <c r="AG534" s="30"/>
      <c r="AH534" s="30"/>
      <c r="AI534" s="30"/>
    </row>
    <row r="535" spans="1:35" s="32" customFormat="1" ht="19.5" customHeight="1">
      <c r="A535" s="30">
        <f t="shared" si="60"/>
        <v>0</v>
      </c>
      <c r="B535" s="106"/>
      <c r="C535" s="107"/>
      <c r="D535" s="107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8"/>
      <c r="R535" s="109"/>
      <c r="S535" s="110"/>
      <c r="T535" s="34"/>
      <c r="U535" s="205"/>
      <c r="V535" s="206"/>
      <c r="W535" s="207"/>
      <c r="X535" s="208" t="str">
        <f t="shared" si="61"/>
        <v/>
      </c>
      <c r="Y535" s="209"/>
      <c r="Z535" s="210"/>
      <c r="AA535" s="117"/>
      <c r="AB535" s="118"/>
      <c r="AD535" s="60" t="str">
        <f t="shared" si="62"/>
        <v/>
      </c>
      <c r="AE535" s="36"/>
      <c r="AF535" s="37"/>
      <c r="AG535" s="30"/>
      <c r="AH535" s="30"/>
      <c r="AI535" s="30"/>
    </row>
    <row r="536" spans="1:35" s="32" customFormat="1" ht="19.5" customHeight="1">
      <c r="A536" s="30">
        <f t="shared" si="60"/>
        <v>0</v>
      </c>
      <c r="B536" s="106"/>
      <c r="C536" s="107"/>
      <c r="D536" s="107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8"/>
      <c r="R536" s="109"/>
      <c r="S536" s="110"/>
      <c r="T536" s="34"/>
      <c r="U536" s="205"/>
      <c r="V536" s="206"/>
      <c r="W536" s="207"/>
      <c r="X536" s="208" t="str">
        <f t="shared" si="61"/>
        <v/>
      </c>
      <c r="Y536" s="209"/>
      <c r="Z536" s="210"/>
      <c r="AA536" s="117"/>
      <c r="AB536" s="118"/>
      <c r="AD536" s="60" t="str">
        <f t="shared" si="62"/>
        <v/>
      </c>
      <c r="AE536" s="36"/>
      <c r="AF536" s="37"/>
      <c r="AG536" s="30"/>
      <c r="AH536" s="30"/>
      <c r="AI536" s="30"/>
    </row>
    <row r="537" spans="1:35" s="32" customFormat="1" ht="19.5" customHeight="1">
      <c r="A537" s="30">
        <f t="shared" si="60"/>
        <v>0</v>
      </c>
      <c r="B537" s="106"/>
      <c r="C537" s="107"/>
      <c r="D537" s="107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8"/>
      <c r="R537" s="109"/>
      <c r="S537" s="110"/>
      <c r="T537" s="34"/>
      <c r="U537" s="205"/>
      <c r="V537" s="206"/>
      <c r="W537" s="207"/>
      <c r="X537" s="208" t="str">
        <f t="shared" si="61"/>
        <v/>
      </c>
      <c r="Y537" s="209"/>
      <c r="Z537" s="210"/>
      <c r="AA537" s="117"/>
      <c r="AB537" s="118"/>
      <c r="AD537" s="60" t="str">
        <f t="shared" si="62"/>
        <v/>
      </c>
      <c r="AE537" s="36"/>
      <c r="AF537" s="37"/>
      <c r="AG537" s="30"/>
      <c r="AH537" s="30"/>
      <c r="AI537" s="30"/>
    </row>
    <row r="538" spans="1:35" s="32" customFormat="1" ht="19.5" customHeight="1">
      <c r="A538" s="30">
        <f t="shared" si="60"/>
        <v>0</v>
      </c>
      <c r="B538" s="106"/>
      <c r="C538" s="107"/>
      <c r="D538" s="107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8"/>
      <c r="R538" s="109"/>
      <c r="S538" s="110"/>
      <c r="T538" s="34"/>
      <c r="U538" s="205"/>
      <c r="V538" s="206"/>
      <c r="W538" s="207"/>
      <c r="X538" s="208" t="str">
        <f t="shared" si="61"/>
        <v/>
      </c>
      <c r="Y538" s="209"/>
      <c r="Z538" s="210"/>
      <c r="AA538" s="117"/>
      <c r="AB538" s="118"/>
      <c r="AD538" s="60" t="str">
        <f t="shared" si="62"/>
        <v/>
      </c>
      <c r="AE538" s="36"/>
      <c r="AF538" s="37"/>
      <c r="AG538" s="30"/>
      <c r="AH538" s="30"/>
      <c r="AI538" s="30"/>
    </row>
    <row r="539" spans="1:35" s="32" customFormat="1" ht="19.5" customHeight="1" thickBot="1">
      <c r="A539" s="30">
        <f t="shared" si="60"/>
        <v>0</v>
      </c>
      <c r="B539" s="192"/>
      <c r="C539" s="193"/>
      <c r="D539" s="193"/>
      <c r="E539" s="193"/>
      <c r="F539" s="193"/>
      <c r="G539" s="193"/>
      <c r="H539" s="193"/>
      <c r="I539" s="193"/>
      <c r="J539" s="193"/>
      <c r="K539" s="193"/>
      <c r="L539" s="193"/>
      <c r="M539" s="193"/>
      <c r="N539" s="193"/>
      <c r="O539" s="193"/>
      <c r="P539" s="193"/>
      <c r="Q539" s="194"/>
      <c r="R539" s="195"/>
      <c r="S539" s="196"/>
      <c r="T539" s="35"/>
      <c r="U539" s="218"/>
      <c r="V539" s="219"/>
      <c r="W539" s="220"/>
      <c r="X539" s="221" t="str">
        <f t="shared" si="61"/>
        <v/>
      </c>
      <c r="Y539" s="222"/>
      <c r="Z539" s="223"/>
      <c r="AA539" s="203"/>
      <c r="AB539" s="204"/>
      <c r="AD539" s="60" t="str">
        <f t="shared" si="62"/>
        <v/>
      </c>
      <c r="AE539" s="36"/>
      <c r="AF539" s="37"/>
      <c r="AG539" s="30"/>
      <c r="AH539" s="30"/>
      <c r="AI539" s="30"/>
    </row>
    <row r="540" spans="1:35" s="32" customFormat="1" ht="11.25" customHeight="1">
      <c r="A540" s="3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7" t="s">
        <v>37</v>
      </c>
      <c r="X540" s="189">
        <f>SUM(X518:Z539)</f>
        <v>0</v>
      </c>
      <c r="Y540" s="190"/>
      <c r="Z540" s="190"/>
      <c r="AA540" s="28" t="s">
        <v>36</v>
      </c>
      <c r="AB540" s="214"/>
      <c r="AD540" s="36"/>
      <c r="AE540" s="36"/>
      <c r="AF540" s="37"/>
      <c r="AG540" s="30"/>
      <c r="AH540" s="30"/>
      <c r="AI540" s="30"/>
    </row>
    <row r="541" spans="1:35" s="32" customFormat="1" ht="11.25" customHeight="1">
      <c r="A541" s="3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7" t="s">
        <v>38</v>
      </c>
      <c r="X541" s="216">
        <f>X514+X540</f>
        <v>0</v>
      </c>
      <c r="Y541" s="217"/>
      <c r="Z541" s="217"/>
      <c r="AA541" s="28" t="s">
        <v>36</v>
      </c>
      <c r="AB541" s="215"/>
      <c r="AD541" s="36"/>
      <c r="AE541" s="36"/>
      <c r="AF541" s="37"/>
      <c r="AG541" s="30"/>
      <c r="AH541" s="30"/>
      <c r="AI541" s="30"/>
    </row>
  </sheetData>
  <sheetProtection algorithmName="SHA-512" hashValue="x5zxfHGwRR2vseD4TBN9FVRbjtbLx8I3gZWox6/+sP13kGwd2ttIPXIySde+gf63RGWY/VeQXAA6gBRonsPfVQ==" saltValue="uhQE7KFvyqoSW37MOL7bZg==" spinCount="100000" sheet="1" objects="1" scenarios="1"/>
  <mergeCells count="2358">
    <mergeCell ref="S5:T6"/>
    <mergeCell ref="X534:Z534"/>
    <mergeCell ref="AA534:AB534"/>
    <mergeCell ref="B535:Q535"/>
    <mergeCell ref="R535:S535"/>
    <mergeCell ref="U535:W535"/>
    <mergeCell ref="B531:Q531"/>
    <mergeCell ref="R531:S531"/>
    <mergeCell ref="U531:W531"/>
    <mergeCell ref="X531:Z531"/>
    <mergeCell ref="AA531:AB531"/>
    <mergeCell ref="X540:Z540"/>
    <mergeCell ref="AB540:AB541"/>
    <mergeCell ref="X541:Z541"/>
    <mergeCell ref="D9:F10"/>
    <mergeCell ref="B538:Q538"/>
    <mergeCell ref="R538:S538"/>
    <mergeCell ref="U538:W538"/>
    <mergeCell ref="X538:Z538"/>
    <mergeCell ref="AA538:AB538"/>
    <mergeCell ref="B539:Q539"/>
    <mergeCell ref="R539:S539"/>
    <mergeCell ref="U539:W539"/>
    <mergeCell ref="X539:Z539"/>
    <mergeCell ref="AA539:AB539"/>
    <mergeCell ref="B536:Q536"/>
    <mergeCell ref="R536:S536"/>
    <mergeCell ref="U536:W536"/>
    <mergeCell ref="X536:Z536"/>
    <mergeCell ref="AA536:AB536"/>
    <mergeCell ref="B537:Q537"/>
    <mergeCell ref="R537:S537"/>
    <mergeCell ref="U537:W537"/>
    <mergeCell ref="X537:Z537"/>
    <mergeCell ref="AA537:AB537"/>
    <mergeCell ref="B534:Q534"/>
    <mergeCell ref="R534:S534"/>
    <mergeCell ref="U534:W534"/>
    <mergeCell ref="B529:Q529"/>
    <mergeCell ref="R529:S529"/>
    <mergeCell ref="U529:W529"/>
    <mergeCell ref="X529:Z529"/>
    <mergeCell ref="AA529:AB529"/>
    <mergeCell ref="B526:Q526"/>
    <mergeCell ref="R526:S526"/>
    <mergeCell ref="U526:W526"/>
    <mergeCell ref="X526:Z526"/>
    <mergeCell ref="AA526:AB526"/>
    <mergeCell ref="B527:Q527"/>
    <mergeCell ref="R527:S527"/>
    <mergeCell ref="U527:W527"/>
    <mergeCell ref="X527:Z527"/>
    <mergeCell ref="AA527:AB527"/>
    <mergeCell ref="X535:Z535"/>
    <mergeCell ref="AA535:AB535"/>
    <mergeCell ref="B532:Q532"/>
    <mergeCell ref="R532:S532"/>
    <mergeCell ref="U532:W532"/>
    <mergeCell ref="X532:Z532"/>
    <mergeCell ref="AA532:AB532"/>
    <mergeCell ref="B533:Q533"/>
    <mergeCell ref="R533:S533"/>
    <mergeCell ref="U533:W533"/>
    <mergeCell ref="X533:Z533"/>
    <mergeCell ref="AA533:AB533"/>
    <mergeCell ref="B530:Q530"/>
    <mergeCell ref="R530:S530"/>
    <mergeCell ref="U530:W530"/>
    <mergeCell ref="X530:Z530"/>
    <mergeCell ref="AA530:AB530"/>
    <mergeCell ref="B525:Q525"/>
    <mergeCell ref="R525:S525"/>
    <mergeCell ref="U525:W525"/>
    <mergeCell ref="X525:Z525"/>
    <mergeCell ref="AA525:AB525"/>
    <mergeCell ref="B522:Q522"/>
    <mergeCell ref="R522:S522"/>
    <mergeCell ref="U522:W522"/>
    <mergeCell ref="X522:Z522"/>
    <mergeCell ref="AA522:AB522"/>
    <mergeCell ref="B523:Q523"/>
    <mergeCell ref="R523:S523"/>
    <mergeCell ref="U523:W523"/>
    <mergeCell ref="X523:Z523"/>
    <mergeCell ref="AA523:AB523"/>
    <mergeCell ref="B528:Q528"/>
    <mergeCell ref="R528:S528"/>
    <mergeCell ref="U528:W528"/>
    <mergeCell ref="X528:Z528"/>
    <mergeCell ref="AA528:AB528"/>
    <mergeCell ref="B521:Q521"/>
    <mergeCell ref="R521:S521"/>
    <mergeCell ref="U521:W521"/>
    <mergeCell ref="X521:Z521"/>
    <mergeCell ref="AA521:AB521"/>
    <mergeCell ref="B518:Q518"/>
    <mergeCell ref="R518:S518"/>
    <mergeCell ref="U518:W518"/>
    <mergeCell ref="X518:Z518"/>
    <mergeCell ref="AA518:AB518"/>
    <mergeCell ref="B519:Q519"/>
    <mergeCell ref="R519:S519"/>
    <mergeCell ref="U519:W519"/>
    <mergeCell ref="X519:Z519"/>
    <mergeCell ref="AA519:AB519"/>
    <mergeCell ref="B524:Q524"/>
    <mergeCell ref="R524:S524"/>
    <mergeCell ref="U524:W524"/>
    <mergeCell ref="X524:Z524"/>
    <mergeCell ref="AA524:AB524"/>
    <mergeCell ref="B516:AB516"/>
    <mergeCell ref="B517:Q517"/>
    <mergeCell ref="R517:S517"/>
    <mergeCell ref="U517:W517"/>
    <mergeCell ref="X517:Z517"/>
    <mergeCell ref="AA517:AB517"/>
    <mergeCell ref="B511:Q511"/>
    <mergeCell ref="R511:S511"/>
    <mergeCell ref="U511:W511"/>
    <mergeCell ref="X511:Z511"/>
    <mergeCell ref="AA511:AB511"/>
    <mergeCell ref="B512:Q512"/>
    <mergeCell ref="R512:S512"/>
    <mergeCell ref="U512:W512"/>
    <mergeCell ref="X512:Z512"/>
    <mergeCell ref="AA512:AB512"/>
    <mergeCell ref="B520:Q520"/>
    <mergeCell ref="R520:S520"/>
    <mergeCell ref="U520:W520"/>
    <mergeCell ref="X520:Z520"/>
    <mergeCell ref="AA520:AB520"/>
    <mergeCell ref="B510:Q510"/>
    <mergeCell ref="R510:S510"/>
    <mergeCell ref="U510:W510"/>
    <mergeCell ref="X510:Z510"/>
    <mergeCell ref="AA510:AB510"/>
    <mergeCell ref="B507:Q507"/>
    <mergeCell ref="R507:S507"/>
    <mergeCell ref="U507:W507"/>
    <mergeCell ref="X507:Z507"/>
    <mergeCell ref="AA507:AB507"/>
    <mergeCell ref="B508:Q508"/>
    <mergeCell ref="R508:S508"/>
    <mergeCell ref="U508:W508"/>
    <mergeCell ref="X508:Z508"/>
    <mergeCell ref="AA508:AB508"/>
    <mergeCell ref="X513:Z513"/>
    <mergeCell ref="AB513:AB514"/>
    <mergeCell ref="X514:Z514"/>
    <mergeCell ref="B506:Q506"/>
    <mergeCell ref="R506:S506"/>
    <mergeCell ref="U506:W506"/>
    <mergeCell ref="X506:Z506"/>
    <mergeCell ref="AA506:AB506"/>
    <mergeCell ref="B503:Q503"/>
    <mergeCell ref="R503:S503"/>
    <mergeCell ref="U503:W503"/>
    <mergeCell ref="X503:Z503"/>
    <mergeCell ref="AA503:AB503"/>
    <mergeCell ref="B504:Q504"/>
    <mergeCell ref="R504:S504"/>
    <mergeCell ref="U504:W504"/>
    <mergeCell ref="X504:Z504"/>
    <mergeCell ref="AA504:AB504"/>
    <mergeCell ref="B509:Q509"/>
    <mergeCell ref="R509:S509"/>
    <mergeCell ref="U509:W509"/>
    <mergeCell ref="X509:Z509"/>
    <mergeCell ref="AA509:AB509"/>
    <mergeCell ref="B502:Q502"/>
    <mergeCell ref="R502:S502"/>
    <mergeCell ref="U502:W502"/>
    <mergeCell ref="X502:Z502"/>
    <mergeCell ref="AA502:AB502"/>
    <mergeCell ref="B499:Q499"/>
    <mergeCell ref="R499:S499"/>
    <mergeCell ref="U499:W499"/>
    <mergeCell ref="X499:Z499"/>
    <mergeCell ref="AA499:AB499"/>
    <mergeCell ref="B500:Q500"/>
    <mergeCell ref="R500:S500"/>
    <mergeCell ref="U500:W500"/>
    <mergeCell ref="X500:Z500"/>
    <mergeCell ref="AA500:AB500"/>
    <mergeCell ref="B505:Q505"/>
    <mergeCell ref="R505:S505"/>
    <mergeCell ref="U505:W505"/>
    <mergeCell ref="X505:Z505"/>
    <mergeCell ref="AA505:AB505"/>
    <mergeCell ref="B498:Q498"/>
    <mergeCell ref="R498:S498"/>
    <mergeCell ref="U498:W498"/>
    <mergeCell ref="X498:Z498"/>
    <mergeCell ref="AA498:AB498"/>
    <mergeCell ref="B495:Q495"/>
    <mergeCell ref="R495:S495"/>
    <mergeCell ref="U495:W495"/>
    <mergeCell ref="X495:Z495"/>
    <mergeCell ref="AA495:AB495"/>
    <mergeCell ref="B496:Q496"/>
    <mergeCell ref="R496:S496"/>
    <mergeCell ref="U496:W496"/>
    <mergeCell ref="X496:Z496"/>
    <mergeCell ref="AA496:AB496"/>
    <mergeCell ref="B501:Q501"/>
    <mergeCell ref="R501:S501"/>
    <mergeCell ref="U501:W501"/>
    <mergeCell ref="X501:Z501"/>
    <mergeCell ref="AA501:AB501"/>
    <mergeCell ref="B494:Q494"/>
    <mergeCell ref="R494:S494"/>
    <mergeCell ref="U494:W494"/>
    <mergeCell ref="X494:Z494"/>
    <mergeCell ref="AA494:AB494"/>
    <mergeCell ref="B491:Q491"/>
    <mergeCell ref="R491:S491"/>
    <mergeCell ref="U491:W491"/>
    <mergeCell ref="X491:Z491"/>
    <mergeCell ref="AA491:AB491"/>
    <mergeCell ref="B492:Q492"/>
    <mergeCell ref="R492:S492"/>
    <mergeCell ref="U492:W492"/>
    <mergeCell ref="X492:Z492"/>
    <mergeCell ref="AA492:AB492"/>
    <mergeCell ref="B497:Q497"/>
    <mergeCell ref="R497:S497"/>
    <mergeCell ref="U497:W497"/>
    <mergeCell ref="X497:Z497"/>
    <mergeCell ref="AA497:AB497"/>
    <mergeCell ref="B489:AB489"/>
    <mergeCell ref="B490:Q490"/>
    <mergeCell ref="R490:S490"/>
    <mergeCell ref="U490:W490"/>
    <mergeCell ref="X490:Z490"/>
    <mergeCell ref="AA490:AB490"/>
    <mergeCell ref="B484:Q484"/>
    <mergeCell ref="R484:S484"/>
    <mergeCell ref="U484:W484"/>
    <mergeCell ref="X484:Z484"/>
    <mergeCell ref="AA484:AB484"/>
    <mergeCell ref="B485:Q485"/>
    <mergeCell ref="R485:S485"/>
    <mergeCell ref="U485:W485"/>
    <mergeCell ref="X485:Z485"/>
    <mergeCell ref="AA485:AB485"/>
    <mergeCell ref="B493:Q493"/>
    <mergeCell ref="R493:S493"/>
    <mergeCell ref="U493:W493"/>
    <mergeCell ref="X493:Z493"/>
    <mergeCell ref="AA493:AB493"/>
    <mergeCell ref="B483:Q483"/>
    <mergeCell ref="R483:S483"/>
    <mergeCell ref="U483:W483"/>
    <mergeCell ref="X483:Z483"/>
    <mergeCell ref="AA483:AB483"/>
    <mergeCell ref="B480:Q480"/>
    <mergeCell ref="R480:S480"/>
    <mergeCell ref="U480:W480"/>
    <mergeCell ref="X480:Z480"/>
    <mergeCell ref="AA480:AB480"/>
    <mergeCell ref="B481:Q481"/>
    <mergeCell ref="R481:S481"/>
    <mergeCell ref="U481:W481"/>
    <mergeCell ref="X481:Z481"/>
    <mergeCell ref="AA481:AB481"/>
    <mergeCell ref="X486:Z486"/>
    <mergeCell ref="AB486:AB487"/>
    <mergeCell ref="X487:Z487"/>
    <mergeCell ref="B479:Q479"/>
    <mergeCell ref="R479:S479"/>
    <mergeCell ref="U479:W479"/>
    <mergeCell ref="X479:Z479"/>
    <mergeCell ref="AA479:AB479"/>
    <mergeCell ref="B476:Q476"/>
    <mergeCell ref="R476:S476"/>
    <mergeCell ref="U476:W476"/>
    <mergeCell ref="X476:Z476"/>
    <mergeCell ref="AA476:AB476"/>
    <mergeCell ref="B477:Q477"/>
    <mergeCell ref="R477:S477"/>
    <mergeCell ref="U477:W477"/>
    <mergeCell ref="X477:Z477"/>
    <mergeCell ref="AA477:AB477"/>
    <mergeCell ref="B482:Q482"/>
    <mergeCell ref="R482:S482"/>
    <mergeCell ref="U482:W482"/>
    <mergeCell ref="X482:Z482"/>
    <mergeCell ref="AA482:AB482"/>
    <mergeCell ref="B475:Q475"/>
    <mergeCell ref="R475:S475"/>
    <mergeCell ref="U475:W475"/>
    <mergeCell ref="X475:Z475"/>
    <mergeCell ref="AA475:AB475"/>
    <mergeCell ref="B472:Q472"/>
    <mergeCell ref="R472:S472"/>
    <mergeCell ref="U472:W472"/>
    <mergeCell ref="X472:Z472"/>
    <mergeCell ref="AA472:AB472"/>
    <mergeCell ref="B473:Q473"/>
    <mergeCell ref="R473:S473"/>
    <mergeCell ref="U473:W473"/>
    <mergeCell ref="X473:Z473"/>
    <mergeCell ref="AA473:AB473"/>
    <mergeCell ref="B478:Q478"/>
    <mergeCell ref="R478:S478"/>
    <mergeCell ref="U478:W478"/>
    <mergeCell ref="X478:Z478"/>
    <mergeCell ref="AA478:AB478"/>
    <mergeCell ref="B471:Q471"/>
    <mergeCell ref="R471:S471"/>
    <mergeCell ref="U471:W471"/>
    <mergeCell ref="X471:Z471"/>
    <mergeCell ref="AA471:AB471"/>
    <mergeCell ref="B468:Q468"/>
    <mergeCell ref="R468:S468"/>
    <mergeCell ref="U468:W468"/>
    <mergeCell ref="X468:Z468"/>
    <mergeCell ref="AA468:AB468"/>
    <mergeCell ref="B469:Q469"/>
    <mergeCell ref="R469:S469"/>
    <mergeCell ref="U469:W469"/>
    <mergeCell ref="X469:Z469"/>
    <mergeCell ref="AA469:AB469"/>
    <mergeCell ref="B474:Q474"/>
    <mergeCell ref="R474:S474"/>
    <mergeCell ref="U474:W474"/>
    <mergeCell ref="X474:Z474"/>
    <mergeCell ref="AA474:AB474"/>
    <mergeCell ref="B467:Q467"/>
    <mergeCell ref="R467:S467"/>
    <mergeCell ref="U467:W467"/>
    <mergeCell ref="X467:Z467"/>
    <mergeCell ref="AA467:AB467"/>
    <mergeCell ref="B464:Q464"/>
    <mergeCell ref="R464:S464"/>
    <mergeCell ref="U464:W464"/>
    <mergeCell ref="X464:Z464"/>
    <mergeCell ref="AA464:AB464"/>
    <mergeCell ref="B465:Q465"/>
    <mergeCell ref="R465:S465"/>
    <mergeCell ref="U465:W465"/>
    <mergeCell ref="X465:Z465"/>
    <mergeCell ref="AA465:AB465"/>
    <mergeCell ref="B470:Q470"/>
    <mergeCell ref="R470:S470"/>
    <mergeCell ref="U470:W470"/>
    <mergeCell ref="X470:Z470"/>
    <mergeCell ref="AA470:AB470"/>
    <mergeCell ref="B462:AB462"/>
    <mergeCell ref="B463:Q463"/>
    <mergeCell ref="R463:S463"/>
    <mergeCell ref="U463:W463"/>
    <mergeCell ref="X463:Z463"/>
    <mergeCell ref="AA463:AB463"/>
    <mergeCell ref="B457:Q457"/>
    <mergeCell ref="R457:S457"/>
    <mergeCell ref="U457:W457"/>
    <mergeCell ref="X457:Z457"/>
    <mergeCell ref="AA457:AB457"/>
    <mergeCell ref="B458:Q458"/>
    <mergeCell ref="R458:S458"/>
    <mergeCell ref="U458:W458"/>
    <mergeCell ref="X458:Z458"/>
    <mergeCell ref="AA458:AB458"/>
    <mergeCell ref="B466:Q466"/>
    <mergeCell ref="R466:S466"/>
    <mergeCell ref="U466:W466"/>
    <mergeCell ref="X466:Z466"/>
    <mergeCell ref="AA466:AB466"/>
    <mergeCell ref="B456:Q456"/>
    <mergeCell ref="R456:S456"/>
    <mergeCell ref="U456:W456"/>
    <mergeCell ref="X456:Z456"/>
    <mergeCell ref="AA456:AB456"/>
    <mergeCell ref="B453:Q453"/>
    <mergeCell ref="R453:S453"/>
    <mergeCell ref="U453:W453"/>
    <mergeCell ref="X453:Z453"/>
    <mergeCell ref="AA453:AB453"/>
    <mergeCell ref="B454:Q454"/>
    <mergeCell ref="R454:S454"/>
    <mergeCell ref="U454:W454"/>
    <mergeCell ref="X454:Z454"/>
    <mergeCell ref="AA454:AB454"/>
    <mergeCell ref="X459:Z459"/>
    <mergeCell ref="AB459:AB460"/>
    <mergeCell ref="X460:Z460"/>
    <mergeCell ref="B452:Q452"/>
    <mergeCell ref="R452:S452"/>
    <mergeCell ref="U452:W452"/>
    <mergeCell ref="X452:Z452"/>
    <mergeCell ref="AA452:AB452"/>
    <mergeCell ref="B449:Q449"/>
    <mergeCell ref="R449:S449"/>
    <mergeCell ref="U449:W449"/>
    <mergeCell ref="X449:Z449"/>
    <mergeCell ref="AA449:AB449"/>
    <mergeCell ref="B450:Q450"/>
    <mergeCell ref="R450:S450"/>
    <mergeCell ref="U450:W450"/>
    <mergeCell ref="X450:Z450"/>
    <mergeCell ref="AA450:AB450"/>
    <mergeCell ref="B455:Q455"/>
    <mergeCell ref="R455:S455"/>
    <mergeCell ref="U455:W455"/>
    <mergeCell ref="X455:Z455"/>
    <mergeCell ref="AA455:AB455"/>
    <mergeCell ref="B448:Q448"/>
    <mergeCell ref="R448:S448"/>
    <mergeCell ref="U448:W448"/>
    <mergeCell ref="X448:Z448"/>
    <mergeCell ref="AA448:AB448"/>
    <mergeCell ref="B445:Q445"/>
    <mergeCell ref="R445:S445"/>
    <mergeCell ref="U445:W445"/>
    <mergeCell ref="X445:Z445"/>
    <mergeCell ref="AA445:AB445"/>
    <mergeCell ref="B446:Q446"/>
    <mergeCell ref="R446:S446"/>
    <mergeCell ref="U446:W446"/>
    <mergeCell ref="X446:Z446"/>
    <mergeCell ref="AA446:AB446"/>
    <mergeCell ref="B451:Q451"/>
    <mergeCell ref="R451:S451"/>
    <mergeCell ref="U451:W451"/>
    <mergeCell ref="X451:Z451"/>
    <mergeCell ref="AA451:AB451"/>
    <mergeCell ref="B444:Q444"/>
    <mergeCell ref="R444:S444"/>
    <mergeCell ref="U444:W444"/>
    <mergeCell ref="X444:Z444"/>
    <mergeCell ref="AA444:AB444"/>
    <mergeCell ref="B441:Q441"/>
    <mergeCell ref="R441:S441"/>
    <mergeCell ref="U441:W441"/>
    <mergeCell ref="X441:Z441"/>
    <mergeCell ref="AA441:AB441"/>
    <mergeCell ref="B442:Q442"/>
    <mergeCell ref="R442:S442"/>
    <mergeCell ref="U442:W442"/>
    <mergeCell ref="X442:Z442"/>
    <mergeCell ref="AA442:AB442"/>
    <mergeCell ref="B447:Q447"/>
    <mergeCell ref="R447:S447"/>
    <mergeCell ref="U447:W447"/>
    <mergeCell ref="X447:Z447"/>
    <mergeCell ref="AA447:AB447"/>
    <mergeCell ref="B440:Q440"/>
    <mergeCell ref="R440:S440"/>
    <mergeCell ref="U440:W440"/>
    <mergeCell ref="X440:Z440"/>
    <mergeCell ref="AA440:AB440"/>
    <mergeCell ref="B437:Q437"/>
    <mergeCell ref="R437:S437"/>
    <mergeCell ref="U437:W437"/>
    <mergeCell ref="X437:Z437"/>
    <mergeCell ref="AA437:AB437"/>
    <mergeCell ref="B438:Q438"/>
    <mergeCell ref="R438:S438"/>
    <mergeCell ref="U438:W438"/>
    <mergeCell ref="X438:Z438"/>
    <mergeCell ref="AA438:AB438"/>
    <mergeCell ref="B443:Q443"/>
    <mergeCell ref="R443:S443"/>
    <mergeCell ref="U443:W443"/>
    <mergeCell ref="X443:Z443"/>
    <mergeCell ref="AA443:AB443"/>
    <mergeCell ref="B435:AB435"/>
    <mergeCell ref="B436:Q436"/>
    <mergeCell ref="R436:S436"/>
    <mergeCell ref="U436:W436"/>
    <mergeCell ref="X436:Z436"/>
    <mergeCell ref="AA436:AB436"/>
    <mergeCell ref="B430:Q430"/>
    <mergeCell ref="R430:S430"/>
    <mergeCell ref="U430:W430"/>
    <mergeCell ref="X430:Z430"/>
    <mergeCell ref="AA430:AB430"/>
    <mergeCell ref="B431:Q431"/>
    <mergeCell ref="R431:S431"/>
    <mergeCell ref="U431:W431"/>
    <mergeCell ref="X431:Z431"/>
    <mergeCell ref="AA431:AB431"/>
    <mergeCell ref="B439:Q439"/>
    <mergeCell ref="R439:S439"/>
    <mergeCell ref="U439:W439"/>
    <mergeCell ref="X439:Z439"/>
    <mergeCell ref="AA439:AB439"/>
    <mergeCell ref="B429:Q429"/>
    <mergeCell ref="R429:S429"/>
    <mergeCell ref="U429:W429"/>
    <mergeCell ref="X429:Z429"/>
    <mergeCell ref="AA429:AB429"/>
    <mergeCell ref="B426:Q426"/>
    <mergeCell ref="R426:S426"/>
    <mergeCell ref="U426:W426"/>
    <mergeCell ref="X426:Z426"/>
    <mergeCell ref="AA426:AB426"/>
    <mergeCell ref="B427:Q427"/>
    <mergeCell ref="R427:S427"/>
    <mergeCell ref="U427:W427"/>
    <mergeCell ref="X427:Z427"/>
    <mergeCell ref="AA427:AB427"/>
    <mergeCell ref="X432:Z432"/>
    <mergeCell ref="AB432:AB433"/>
    <mergeCell ref="X433:Z433"/>
    <mergeCell ref="B425:Q425"/>
    <mergeCell ref="R425:S425"/>
    <mergeCell ref="U425:W425"/>
    <mergeCell ref="X425:Z425"/>
    <mergeCell ref="AA425:AB425"/>
    <mergeCell ref="B422:Q422"/>
    <mergeCell ref="R422:S422"/>
    <mergeCell ref="U422:W422"/>
    <mergeCell ref="X422:Z422"/>
    <mergeCell ref="AA422:AB422"/>
    <mergeCell ref="B423:Q423"/>
    <mergeCell ref="R423:S423"/>
    <mergeCell ref="U423:W423"/>
    <mergeCell ref="X423:Z423"/>
    <mergeCell ref="AA423:AB423"/>
    <mergeCell ref="B428:Q428"/>
    <mergeCell ref="R428:S428"/>
    <mergeCell ref="U428:W428"/>
    <mergeCell ref="X428:Z428"/>
    <mergeCell ref="AA428:AB428"/>
    <mergeCell ref="B421:Q421"/>
    <mergeCell ref="R421:S421"/>
    <mergeCell ref="U421:W421"/>
    <mergeCell ref="X421:Z421"/>
    <mergeCell ref="AA421:AB421"/>
    <mergeCell ref="B418:Q418"/>
    <mergeCell ref="R418:S418"/>
    <mergeCell ref="U418:W418"/>
    <mergeCell ref="X418:Z418"/>
    <mergeCell ref="AA418:AB418"/>
    <mergeCell ref="B419:Q419"/>
    <mergeCell ref="R419:S419"/>
    <mergeCell ref="U419:W419"/>
    <mergeCell ref="X419:Z419"/>
    <mergeCell ref="AA419:AB419"/>
    <mergeCell ref="B424:Q424"/>
    <mergeCell ref="R424:S424"/>
    <mergeCell ref="U424:W424"/>
    <mergeCell ref="X424:Z424"/>
    <mergeCell ref="AA424:AB424"/>
    <mergeCell ref="B417:Q417"/>
    <mergeCell ref="R417:S417"/>
    <mergeCell ref="U417:W417"/>
    <mergeCell ref="X417:Z417"/>
    <mergeCell ref="AA417:AB417"/>
    <mergeCell ref="B414:Q414"/>
    <mergeCell ref="R414:S414"/>
    <mergeCell ref="U414:W414"/>
    <mergeCell ref="X414:Z414"/>
    <mergeCell ref="AA414:AB414"/>
    <mergeCell ref="B415:Q415"/>
    <mergeCell ref="R415:S415"/>
    <mergeCell ref="U415:W415"/>
    <mergeCell ref="X415:Z415"/>
    <mergeCell ref="AA415:AB415"/>
    <mergeCell ref="B420:Q420"/>
    <mergeCell ref="R420:S420"/>
    <mergeCell ref="U420:W420"/>
    <mergeCell ref="X420:Z420"/>
    <mergeCell ref="AA420:AB420"/>
    <mergeCell ref="B413:Q413"/>
    <mergeCell ref="R413:S413"/>
    <mergeCell ref="U413:W413"/>
    <mergeCell ref="X413:Z413"/>
    <mergeCell ref="AA413:AB413"/>
    <mergeCell ref="B410:Q410"/>
    <mergeCell ref="R410:S410"/>
    <mergeCell ref="U410:W410"/>
    <mergeCell ref="X410:Z410"/>
    <mergeCell ref="AA410:AB410"/>
    <mergeCell ref="B411:Q411"/>
    <mergeCell ref="R411:S411"/>
    <mergeCell ref="U411:W411"/>
    <mergeCell ref="X411:Z411"/>
    <mergeCell ref="AA411:AB411"/>
    <mergeCell ref="B416:Q416"/>
    <mergeCell ref="R416:S416"/>
    <mergeCell ref="U416:W416"/>
    <mergeCell ref="X416:Z416"/>
    <mergeCell ref="AA416:AB416"/>
    <mergeCell ref="B408:AB408"/>
    <mergeCell ref="B409:Q409"/>
    <mergeCell ref="R409:S409"/>
    <mergeCell ref="U409:W409"/>
    <mergeCell ref="X409:Z409"/>
    <mergeCell ref="AA409:AB409"/>
    <mergeCell ref="B403:Q403"/>
    <mergeCell ref="R403:S403"/>
    <mergeCell ref="U403:W403"/>
    <mergeCell ref="X403:Z403"/>
    <mergeCell ref="AA403:AB403"/>
    <mergeCell ref="B404:Q404"/>
    <mergeCell ref="R404:S404"/>
    <mergeCell ref="U404:W404"/>
    <mergeCell ref="X404:Z404"/>
    <mergeCell ref="AA404:AB404"/>
    <mergeCell ref="B412:Q412"/>
    <mergeCell ref="R412:S412"/>
    <mergeCell ref="U412:W412"/>
    <mergeCell ref="X412:Z412"/>
    <mergeCell ref="AA412:AB412"/>
    <mergeCell ref="B402:Q402"/>
    <mergeCell ref="R402:S402"/>
    <mergeCell ref="U402:W402"/>
    <mergeCell ref="X402:Z402"/>
    <mergeCell ref="AA402:AB402"/>
    <mergeCell ref="B399:Q399"/>
    <mergeCell ref="R399:S399"/>
    <mergeCell ref="U399:W399"/>
    <mergeCell ref="X399:Z399"/>
    <mergeCell ref="AA399:AB399"/>
    <mergeCell ref="B400:Q400"/>
    <mergeCell ref="R400:S400"/>
    <mergeCell ref="U400:W400"/>
    <mergeCell ref="X400:Z400"/>
    <mergeCell ref="AA400:AB400"/>
    <mergeCell ref="X405:Z405"/>
    <mergeCell ref="AB405:AB406"/>
    <mergeCell ref="X406:Z406"/>
    <mergeCell ref="B398:Q398"/>
    <mergeCell ref="R398:S398"/>
    <mergeCell ref="U398:W398"/>
    <mergeCell ref="X398:Z398"/>
    <mergeCell ref="AA398:AB398"/>
    <mergeCell ref="B395:Q395"/>
    <mergeCell ref="R395:S395"/>
    <mergeCell ref="U395:W395"/>
    <mergeCell ref="X395:Z395"/>
    <mergeCell ref="AA395:AB395"/>
    <mergeCell ref="B396:Q396"/>
    <mergeCell ref="R396:S396"/>
    <mergeCell ref="U396:W396"/>
    <mergeCell ref="X396:Z396"/>
    <mergeCell ref="AA396:AB396"/>
    <mergeCell ref="B401:Q401"/>
    <mergeCell ref="R401:S401"/>
    <mergeCell ref="U401:W401"/>
    <mergeCell ref="X401:Z401"/>
    <mergeCell ref="AA401:AB401"/>
    <mergeCell ref="B394:Q394"/>
    <mergeCell ref="R394:S394"/>
    <mergeCell ref="U394:W394"/>
    <mergeCell ref="X394:Z394"/>
    <mergeCell ref="AA394:AB394"/>
    <mergeCell ref="B391:Q391"/>
    <mergeCell ref="R391:S391"/>
    <mergeCell ref="U391:W391"/>
    <mergeCell ref="X391:Z391"/>
    <mergeCell ref="AA391:AB391"/>
    <mergeCell ref="B392:Q392"/>
    <mergeCell ref="R392:S392"/>
    <mergeCell ref="U392:W392"/>
    <mergeCell ref="X392:Z392"/>
    <mergeCell ref="AA392:AB392"/>
    <mergeCell ref="B397:Q397"/>
    <mergeCell ref="R397:S397"/>
    <mergeCell ref="U397:W397"/>
    <mergeCell ref="X397:Z397"/>
    <mergeCell ref="AA397:AB397"/>
    <mergeCell ref="B390:Q390"/>
    <mergeCell ref="R390:S390"/>
    <mergeCell ref="U390:W390"/>
    <mergeCell ref="X390:Z390"/>
    <mergeCell ref="AA390:AB390"/>
    <mergeCell ref="B387:Q387"/>
    <mergeCell ref="R387:S387"/>
    <mergeCell ref="U387:W387"/>
    <mergeCell ref="X387:Z387"/>
    <mergeCell ref="AA387:AB387"/>
    <mergeCell ref="B388:Q388"/>
    <mergeCell ref="R388:S388"/>
    <mergeCell ref="U388:W388"/>
    <mergeCell ref="X388:Z388"/>
    <mergeCell ref="AA388:AB388"/>
    <mergeCell ref="B393:Q393"/>
    <mergeCell ref="R393:S393"/>
    <mergeCell ref="U393:W393"/>
    <mergeCell ref="X393:Z393"/>
    <mergeCell ref="AA393:AB393"/>
    <mergeCell ref="B386:Q386"/>
    <mergeCell ref="R386:S386"/>
    <mergeCell ref="U386:W386"/>
    <mergeCell ref="X386:Z386"/>
    <mergeCell ref="AA386:AB386"/>
    <mergeCell ref="B383:Q383"/>
    <mergeCell ref="R383:S383"/>
    <mergeCell ref="U383:W383"/>
    <mergeCell ref="X383:Z383"/>
    <mergeCell ref="AA383:AB383"/>
    <mergeCell ref="B384:Q384"/>
    <mergeCell ref="R384:S384"/>
    <mergeCell ref="U384:W384"/>
    <mergeCell ref="X384:Z384"/>
    <mergeCell ref="AA384:AB384"/>
    <mergeCell ref="B389:Q389"/>
    <mergeCell ref="R389:S389"/>
    <mergeCell ref="U389:W389"/>
    <mergeCell ref="X389:Z389"/>
    <mergeCell ref="AA389:AB389"/>
    <mergeCell ref="B381:AB381"/>
    <mergeCell ref="B382:Q382"/>
    <mergeCell ref="R382:S382"/>
    <mergeCell ref="U382:W382"/>
    <mergeCell ref="X382:Z382"/>
    <mergeCell ref="AA382:AB382"/>
    <mergeCell ref="B376:Q376"/>
    <mergeCell ref="R376:S376"/>
    <mergeCell ref="U376:W376"/>
    <mergeCell ref="X376:Z376"/>
    <mergeCell ref="AA376:AB376"/>
    <mergeCell ref="B377:Q377"/>
    <mergeCell ref="R377:S377"/>
    <mergeCell ref="U377:W377"/>
    <mergeCell ref="X377:Z377"/>
    <mergeCell ref="AA377:AB377"/>
    <mergeCell ref="B385:Q385"/>
    <mergeCell ref="R385:S385"/>
    <mergeCell ref="U385:W385"/>
    <mergeCell ref="X385:Z385"/>
    <mergeCell ref="AA385:AB385"/>
    <mergeCell ref="B375:Q375"/>
    <mergeCell ref="R375:S375"/>
    <mergeCell ref="U375:W375"/>
    <mergeCell ref="X375:Z375"/>
    <mergeCell ref="AA375:AB375"/>
    <mergeCell ref="B372:Q372"/>
    <mergeCell ref="R372:S372"/>
    <mergeCell ref="U372:W372"/>
    <mergeCell ref="X372:Z372"/>
    <mergeCell ref="AA372:AB372"/>
    <mergeCell ref="B373:Q373"/>
    <mergeCell ref="R373:S373"/>
    <mergeCell ref="U373:W373"/>
    <mergeCell ref="X373:Z373"/>
    <mergeCell ref="AA373:AB373"/>
    <mergeCell ref="X378:Z378"/>
    <mergeCell ref="AB378:AB379"/>
    <mergeCell ref="X379:Z379"/>
    <mergeCell ref="B371:Q371"/>
    <mergeCell ref="R371:S371"/>
    <mergeCell ref="U371:W371"/>
    <mergeCell ref="X371:Z371"/>
    <mergeCell ref="AA371:AB371"/>
    <mergeCell ref="B368:Q368"/>
    <mergeCell ref="R368:S368"/>
    <mergeCell ref="U368:W368"/>
    <mergeCell ref="X368:Z368"/>
    <mergeCell ref="AA368:AB368"/>
    <mergeCell ref="B369:Q369"/>
    <mergeCell ref="R369:S369"/>
    <mergeCell ref="U369:W369"/>
    <mergeCell ref="X369:Z369"/>
    <mergeCell ref="AA369:AB369"/>
    <mergeCell ref="B374:Q374"/>
    <mergeCell ref="R374:S374"/>
    <mergeCell ref="U374:W374"/>
    <mergeCell ref="X374:Z374"/>
    <mergeCell ref="AA374:AB374"/>
    <mergeCell ref="B367:Q367"/>
    <mergeCell ref="R367:S367"/>
    <mergeCell ref="U367:W367"/>
    <mergeCell ref="X367:Z367"/>
    <mergeCell ref="AA367:AB367"/>
    <mergeCell ref="B364:Q364"/>
    <mergeCell ref="R364:S364"/>
    <mergeCell ref="U364:W364"/>
    <mergeCell ref="X364:Z364"/>
    <mergeCell ref="AA364:AB364"/>
    <mergeCell ref="B365:Q365"/>
    <mergeCell ref="R365:S365"/>
    <mergeCell ref="U365:W365"/>
    <mergeCell ref="X365:Z365"/>
    <mergeCell ref="AA365:AB365"/>
    <mergeCell ref="B370:Q370"/>
    <mergeCell ref="R370:S370"/>
    <mergeCell ref="U370:W370"/>
    <mergeCell ref="X370:Z370"/>
    <mergeCell ref="AA370:AB370"/>
    <mergeCell ref="B363:Q363"/>
    <mergeCell ref="R363:S363"/>
    <mergeCell ref="U363:W363"/>
    <mergeCell ref="X363:Z363"/>
    <mergeCell ref="AA363:AB363"/>
    <mergeCell ref="B360:Q360"/>
    <mergeCell ref="R360:S360"/>
    <mergeCell ref="U360:W360"/>
    <mergeCell ref="X360:Z360"/>
    <mergeCell ref="AA360:AB360"/>
    <mergeCell ref="B361:Q361"/>
    <mergeCell ref="R361:S361"/>
    <mergeCell ref="U361:W361"/>
    <mergeCell ref="X361:Z361"/>
    <mergeCell ref="AA361:AB361"/>
    <mergeCell ref="B366:Q366"/>
    <mergeCell ref="R366:S366"/>
    <mergeCell ref="U366:W366"/>
    <mergeCell ref="X366:Z366"/>
    <mergeCell ref="AA366:AB366"/>
    <mergeCell ref="B359:Q359"/>
    <mergeCell ref="R359:S359"/>
    <mergeCell ref="U359:W359"/>
    <mergeCell ref="X359:Z359"/>
    <mergeCell ref="AA359:AB359"/>
    <mergeCell ref="B356:Q356"/>
    <mergeCell ref="R356:S356"/>
    <mergeCell ref="U356:W356"/>
    <mergeCell ref="X356:Z356"/>
    <mergeCell ref="AA356:AB356"/>
    <mergeCell ref="B357:Q357"/>
    <mergeCell ref="R357:S357"/>
    <mergeCell ref="U357:W357"/>
    <mergeCell ref="X357:Z357"/>
    <mergeCell ref="AA357:AB357"/>
    <mergeCell ref="B362:Q362"/>
    <mergeCell ref="R362:S362"/>
    <mergeCell ref="U362:W362"/>
    <mergeCell ref="X362:Z362"/>
    <mergeCell ref="AA362:AB362"/>
    <mergeCell ref="B354:AB354"/>
    <mergeCell ref="B355:Q355"/>
    <mergeCell ref="R355:S355"/>
    <mergeCell ref="U355:W355"/>
    <mergeCell ref="X355:Z355"/>
    <mergeCell ref="AA355:AB355"/>
    <mergeCell ref="B349:Q349"/>
    <mergeCell ref="R349:S349"/>
    <mergeCell ref="U349:W349"/>
    <mergeCell ref="X349:Z349"/>
    <mergeCell ref="AA349:AB349"/>
    <mergeCell ref="B350:Q350"/>
    <mergeCell ref="R350:S350"/>
    <mergeCell ref="U350:W350"/>
    <mergeCell ref="X350:Z350"/>
    <mergeCell ref="AA350:AB350"/>
    <mergeCell ref="B358:Q358"/>
    <mergeCell ref="R358:S358"/>
    <mergeCell ref="U358:W358"/>
    <mergeCell ref="X358:Z358"/>
    <mergeCell ref="AA358:AB358"/>
    <mergeCell ref="B348:Q348"/>
    <mergeCell ref="R348:S348"/>
    <mergeCell ref="U348:W348"/>
    <mergeCell ref="X348:Z348"/>
    <mergeCell ref="AA348:AB348"/>
    <mergeCell ref="B345:Q345"/>
    <mergeCell ref="R345:S345"/>
    <mergeCell ref="U345:W345"/>
    <mergeCell ref="X345:Z345"/>
    <mergeCell ref="AA345:AB345"/>
    <mergeCell ref="B346:Q346"/>
    <mergeCell ref="R346:S346"/>
    <mergeCell ref="U346:W346"/>
    <mergeCell ref="X346:Z346"/>
    <mergeCell ref="AA346:AB346"/>
    <mergeCell ref="X351:Z351"/>
    <mergeCell ref="AB351:AB352"/>
    <mergeCell ref="X352:Z352"/>
    <mergeCell ref="B344:Q344"/>
    <mergeCell ref="R344:S344"/>
    <mergeCell ref="U344:W344"/>
    <mergeCell ref="X344:Z344"/>
    <mergeCell ref="AA344:AB344"/>
    <mergeCell ref="B341:Q341"/>
    <mergeCell ref="R341:S341"/>
    <mergeCell ref="U341:W341"/>
    <mergeCell ref="X341:Z341"/>
    <mergeCell ref="AA341:AB341"/>
    <mergeCell ref="B342:Q342"/>
    <mergeCell ref="R342:S342"/>
    <mergeCell ref="U342:W342"/>
    <mergeCell ref="X342:Z342"/>
    <mergeCell ref="AA342:AB342"/>
    <mergeCell ref="B347:Q347"/>
    <mergeCell ref="R347:S347"/>
    <mergeCell ref="U347:W347"/>
    <mergeCell ref="X347:Z347"/>
    <mergeCell ref="AA347:AB347"/>
    <mergeCell ref="B340:Q340"/>
    <mergeCell ref="R340:S340"/>
    <mergeCell ref="U340:W340"/>
    <mergeCell ref="X340:Z340"/>
    <mergeCell ref="AA340:AB340"/>
    <mergeCell ref="B337:Q337"/>
    <mergeCell ref="R337:S337"/>
    <mergeCell ref="U337:W337"/>
    <mergeCell ref="X337:Z337"/>
    <mergeCell ref="AA337:AB337"/>
    <mergeCell ref="B338:Q338"/>
    <mergeCell ref="R338:S338"/>
    <mergeCell ref="U338:W338"/>
    <mergeCell ref="X338:Z338"/>
    <mergeCell ref="AA338:AB338"/>
    <mergeCell ref="B343:Q343"/>
    <mergeCell ref="R343:S343"/>
    <mergeCell ref="U343:W343"/>
    <mergeCell ref="X343:Z343"/>
    <mergeCell ref="AA343:AB343"/>
    <mergeCell ref="B336:Q336"/>
    <mergeCell ref="R336:S336"/>
    <mergeCell ref="U336:W336"/>
    <mergeCell ref="X336:Z336"/>
    <mergeCell ref="AA336:AB336"/>
    <mergeCell ref="B333:Q333"/>
    <mergeCell ref="R333:S333"/>
    <mergeCell ref="U333:W333"/>
    <mergeCell ref="X333:Z333"/>
    <mergeCell ref="AA333:AB333"/>
    <mergeCell ref="B334:Q334"/>
    <mergeCell ref="R334:S334"/>
    <mergeCell ref="U334:W334"/>
    <mergeCell ref="X334:Z334"/>
    <mergeCell ref="AA334:AB334"/>
    <mergeCell ref="B339:Q339"/>
    <mergeCell ref="R339:S339"/>
    <mergeCell ref="U339:W339"/>
    <mergeCell ref="X339:Z339"/>
    <mergeCell ref="AA339:AB339"/>
    <mergeCell ref="B332:Q332"/>
    <mergeCell ref="R332:S332"/>
    <mergeCell ref="U332:W332"/>
    <mergeCell ref="X332:Z332"/>
    <mergeCell ref="AA332:AB332"/>
    <mergeCell ref="B329:Q329"/>
    <mergeCell ref="R329:S329"/>
    <mergeCell ref="U329:W329"/>
    <mergeCell ref="X329:Z329"/>
    <mergeCell ref="AA329:AB329"/>
    <mergeCell ref="B330:Q330"/>
    <mergeCell ref="R330:S330"/>
    <mergeCell ref="U330:W330"/>
    <mergeCell ref="X330:Z330"/>
    <mergeCell ref="AA330:AB330"/>
    <mergeCell ref="B335:Q335"/>
    <mergeCell ref="R335:S335"/>
    <mergeCell ref="U335:W335"/>
    <mergeCell ref="X335:Z335"/>
    <mergeCell ref="AA335:AB335"/>
    <mergeCell ref="B327:AB327"/>
    <mergeCell ref="B328:Q328"/>
    <mergeCell ref="R328:S328"/>
    <mergeCell ref="U328:W328"/>
    <mergeCell ref="X328:Z328"/>
    <mergeCell ref="AA328:AB328"/>
    <mergeCell ref="B322:Q322"/>
    <mergeCell ref="R322:S322"/>
    <mergeCell ref="U322:W322"/>
    <mergeCell ref="X322:Z322"/>
    <mergeCell ref="AA322:AB322"/>
    <mergeCell ref="B323:Q323"/>
    <mergeCell ref="R323:S323"/>
    <mergeCell ref="U323:W323"/>
    <mergeCell ref="X323:Z323"/>
    <mergeCell ref="AA323:AB323"/>
    <mergeCell ref="B331:Q331"/>
    <mergeCell ref="R331:S331"/>
    <mergeCell ref="U331:W331"/>
    <mergeCell ref="X331:Z331"/>
    <mergeCell ref="AA331:AB331"/>
    <mergeCell ref="B321:Q321"/>
    <mergeCell ref="R321:S321"/>
    <mergeCell ref="U321:W321"/>
    <mergeCell ref="X321:Z321"/>
    <mergeCell ref="AA321:AB321"/>
    <mergeCell ref="B318:Q318"/>
    <mergeCell ref="R318:S318"/>
    <mergeCell ref="U318:W318"/>
    <mergeCell ref="X318:Z318"/>
    <mergeCell ref="AA318:AB318"/>
    <mergeCell ref="B319:Q319"/>
    <mergeCell ref="R319:S319"/>
    <mergeCell ref="U319:W319"/>
    <mergeCell ref="X319:Z319"/>
    <mergeCell ref="AA319:AB319"/>
    <mergeCell ref="X324:Z324"/>
    <mergeCell ref="AB324:AB325"/>
    <mergeCell ref="X325:Z325"/>
    <mergeCell ref="B317:Q317"/>
    <mergeCell ref="R317:S317"/>
    <mergeCell ref="U317:W317"/>
    <mergeCell ref="X317:Z317"/>
    <mergeCell ref="AA317:AB317"/>
    <mergeCell ref="B314:Q314"/>
    <mergeCell ref="R314:S314"/>
    <mergeCell ref="U314:W314"/>
    <mergeCell ref="X314:Z314"/>
    <mergeCell ref="AA314:AB314"/>
    <mergeCell ref="B315:Q315"/>
    <mergeCell ref="R315:S315"/>
    <mergeCell ref="U315:W315"/>
    <mergeCell ref="X315:Z315"/>
    <mergeCell ref="AA315:AB315"/>
    <mergeCell ref="B320:Q320"/>
    <mergeCell ref="R320:S320"/>
    <mergeCell ref="U320:W320"/>
    <mergeCell ref="X320:Z320"/>
    <mergeCell ref="AA320:AB320"/>
    <mergeCell ref="B313:Q313"/>
    <mergeCell ref="R313:S313"/>
    <mergeCell ref="U313:W313"/>
    <mergeCell ref="X313:Z313"/>
    <mergeCell ref="AA313:AB313"/>
    <mergeCell ref="B310:Q310"/>
    <mergeCell ref="R310:S310"/>
    <mergeCell ref="U310:W310"/>
    <mergeCell ref="X310:Z310"/>
    <mergeCell ref="AA310:AB310"/>
    <mergeCell ref="B311:Q311"/>
    <mergeCell ref="R311:S311"/>
    <mergeCell ref="U311:W311"/>
    <mergeCell ref="X311:Z311"/>
    <mergeCell ref="AA311:AB311"/>
    <mergeCell ref="B316:Q316"/>
    <mergeCell ref="R316:S316"/>
    <mergeCell ref="U316:W316"/>
    <mergeCell ref="X316:Z316"/>
    <mergeCell ref="AA316:AB316"/>
    <mergeCell ref="B309:Q309"/>
    <mergeCell ref="R309:S309"/>
    <mergeCell ref="U309:W309"/>
    <mergeCell ref="X309:Z309"/>
    <mergeCell ref="AA309:AB309"/>
    <mergeCell ref="B306:Q306"/>
    <mergeCell ref="R306:S306"/>
    <mergeCell ref="U306:W306"/>
    <mergeCell ref="X306:Z306"/>
    <mergeCell ref="AA306:AB306"/>
    <mergeCell ref="B307:Q307"/>
    <mergeCell ref="R307:S307"/>
    <mergeCell ref="U307:W307"/>
    <mergeCell ref="X307:Z307"/>
    <mergeCell ref="AA307:AB307"/>
    <mergeCell ref="B312:Q312"/>
    <mergeCell ref="R312:S312"/>
    <mergeCell ref="U312:W312"/>
    <mergeCell ref="X312:Z312"/>
    <mergeCell ref="AA312:AB312"/>
    <mergeCell ref="B305:Q305"/>
    <mergeCell ref="R305:S305"/>
    <mergeCell ref="U305:W305"/>
    <mergeCell ref="X305:Z305"/>
    <mergeCell ref="AA305:AB305"/>
    <mergeCell ref="B302:Q302"/>
    <mergeCell ref="R302:S302"/>
    <mergeCell ref="U302:W302"/>
    <mergeCell ref="X302:Z302"/>
    <mergeCell ref="AA302:AB302"/>
    <mergeCell ref="B303:Q303"/>
    <mergeCell ref="R303:S303"/>
    <mergeCell ref="U303:W303"/>
    <mergeCell ref="X303:Z303"/>
    <mergeCell ref="AA303:AB303"/>
    <mergeCell ref="B308:Q308"/>
    <mergeCell ref="R308:S308"/>
    <mergeCell ref="U308:W308"/>
    <mergeCell ref="X308:Z308"/>
    <mergeCell ref="AA308:AB308"/>
    <mergeCell ref="B300:AB300"/>
    <mergeCell ref="B301:Q301"/>
    <mergeCell ref="R301:S301"/>
    <mergeCell ref="U301:W301"/>
    <mergeCell ref="X301:Z301"/>
    <mergeCell ref="AA301:AB301"/>
    <mergeCell ref="B295:Q295"/>
    <mergeCell ref="R295:S295"/>
    <mergeCell ref="U295:W295"/>
    <mergeCell ref="X295:Z295"/>
    <mergeCell ref="AA295:AB295"/>
    <mergeCell ref="B296:Q296"/>
    <mergeCell ref="R296:S296"/>
    <mergeCell ref="U296:W296"/>
    <mergeCell ref="X296:Z296"/>
    <mergeCell ref="AA296:AB296"/>
    <mergeCell ref="B304:Q304"/>
    <mergeCell ref="R304:S304"/>
    <mergeCell ref="U304:W304"/>
    <mergeCell ref="X304:Z304"/>
    <mergeCell ref="AA304:AB304"/>
    <mergeCell ref="B294:Q294"/>
    <mergeCell ref="R294:S294"/>
    <mergeCell ref="U294:W294"/>
    <mergeCell ref="X294:Z294"/>
    <mergeCell ref="AA294:AB294"/>
    <mergeCell ref="B291:Q291"/>
    <mergeCell ref="R291:S291"/>
    <mergeCell ref="U291:W291"/>
    <mergeCell ref="X291:Z291"/>
    <mergeCell ref="AA291:AB291"/>
    <mergeCell ref="B292:Q292"/>
    <mergeCell ref="R292:S292"/>
    <mergeCell ref="U292:W292"/>
    <mergeCell ref="X292:Z292"/>
    <mergeCell ref="AA292:AB292"/>
    <mergeCell ref="X297:Z297"/>
    <mergeCell ref="AB297:AB298"/>
    <mergeCell ref="X298:Z298"/>
    <mergeCell ref="B290:Q290"/>
    <mergeCell ref="R290:S290"/>
    <mergeCell ref="U290:W290"/>
    <mergeCell ref="X290:Z290"/>
    <mergeCell ref="AA290:AB290"/>
    <mergeCell ref="B287:Q287"/>
    <mergeCell ref="R287:S287"/>
    <mergeCell ref="U287:W287"/>
    <mergeCell ref="X287:Z287"/>
    <mergeCell ref="AA287:AB287"/>
    <mergeCell ref="B288:Q288"/>
    <mergeCell ref="R288:S288"/>
    <mergeCell ref="U288:W288"/>
    <mergeCell ref="X288:Z288"/>
    <mergeCell ref="AA288:AB288"/>
    <mergeCell ref="B293:Q293"/>
    <mergeCell ref="R293:S293"/>
    <mergeCell ref="U293:W293"/>
    <mergeCell ref="X293:Z293"/>
    <mergeCell ref="AA293:AB293"/>
    <mergeCell ref="B286:Q286"/>
    <mergeCell ref="R286:S286"/>
    <mergeCell ref="U286:W286"/>
    <mergeCell ref="X286:Z286"/>
    <mergeCell ref="AA286:AB286"/>
    <mergeCell ref="B283:Q283"/>
    <mergeCell ref="R283:S283"/>
    <mergeCell ref="U283:W283"/>
    <mergeCell ref="X283:Z283"/>
    <mergeCell ref="AA283:AB283"/>
    <mergeCell ref="B284:Q284"/>
    <mergeCell ref="R284:S284"/>
    <mergeCell ref="U284:W284"/>
    <mergeCell ref="X284:Z284"/>
    <mergeCell ref="AA284:AB284"/>
    <mergeCell ref="B289:Q289"/>
    <mergeCell ref="R289:S289"/>
    <mergeCell ref="U289:W289"/>
    <mergeCell ref="X289:Z289"/>
    <mergeCell ref="AA289:AB289"/>
    <mergeCell ref="B282:Q282"/>
    <mergeCell ref="R282:S282"/>
    <mergeCell ref="U282:W282"/>
    <mergeCell ref="X282:Z282"/>
    <mergeCell ref="AA282:AB282"/>
    <mergeCell ref="B279:Q279"/>
    <mergeCell ref="R279:S279"/>
    <mergeCell ref="U279:W279"/>
    <mergeCell ref="X279:Z279"/>
    <mergeCell ref="AA279:AB279"/>
    <mergeCell ref="B280:Q280"/>
    <mergeCell ref="R280:S280"/>
    <mergeCell ref="U280:W280"/>
    <mergeCell ref="X280:Z280"/>
    <mergeCell ref="AA280:AB280"/>
    <mergeCell ref="B285:Q285"/>
    <mergeCell ref="R285:S285"/>
    <mergeCell ref="U285:W285"/>
    <mergeCell ref="X285:Z285"/>
    <mergeCell ref="AA285:AB285"/>
    <mergeCell ref="B278:Q278"/>
    <mergeCell ref="R278:S278"/>
    <mergeCell ref="U278:W278"/>
    <mergeCell ref="X278:Z278"/>
    <mergeCell ref="AA278:AB278"/>
    <mergeCell ref="B275:Q275"/>
    <mergeCell ref="R275:S275"/>
    <mergeCell ref="U275:W275"/>
    <mergeCell ref="X275:Z275"/>
    <mergeCell ref="AA275:AB275"/>
    <mergeCell ref="B276:Q276"/>
    <mergeCell ref="R276:S276"/>
    <mergeCell ref="U276:W276"/>
    <mergeCell ref="X276:Z276"/>
    <mergeCell ref="AA276:AB276"/>
    <mergeCell ref="B281:Q281"/>
    <mergeCell ref="R281:S281"/>
    <mergeCell ref="U281:W281"/>
    <mergeCell ref="X281:Z281"/>
    <mergeCell ref="AA281:AB281"/>
    <mergeCell ref="B273:AB273"/>
    <mergeCell ref="B274:Q274"/>
    <mergeCell ref="R274:S274"/>
    <mergeCell ref="U274:W274"/>
    <mergeCell ref="X274:Z274"/>
    <mergeCell ref="AA274:AB274"/>
    <mergeCell ref="B268:Q268"/>
    <mergeCell ref="R268:S268"/>
    <mergeCell ref="U268:W268"/>
    <mergeCell ref="X268:Z268"/>
    <mergeCell ref="AA268:AB268"/>
    <mergeCell ref="B269:Q269"/>
    <mergeCell ref="R269:S269"/>
    <mergeCell ref="U269:W269"/>
    <mergeCell ref="X269:Z269"/>
    <mergeCell ref="AA269:AB269"/>
    <mergeCell ref="B277:Q277"/>
    <mergeCell ref="R277:S277"/>
    <mergeCell ref="U277:W277"/>
    <mergeCell ref="X277:Z277"/>
    <mergeCell ref="AA277:AB277"/>
    <mergeCell ref="B267:Q267"/>
    <mergeCell ref="R267:S267"/>
    <mergeCell ref="U267:W267"/>
    <mergeCell ref="X267:Z267"/>
    <mergeCell ref="AA267:AB267"/>
    <mergeCell ref="B264:Q264"/>
    <mergeCell ref="R264:S264"/>
    <mergeCell ref="U264:W264"/>
    <mergeCell ref="X264:Z264"/>
    <mergeCell ref="AA264:AB264"/>
    <mergeCell ref="B265:Q265"/>
    <mergeCell ref="R265:S265"/>
    <mergeCell ref="U265:W265"/>
    <mergeCell ref="X265:Z265"/>
    <mergeCell ref="AA265:AB265"/>
    <mergeCell ref="X270:Z270"/>
    <mergeCell ref="AB270:AB271"/>
    <mergeCell ref="X271:Z271"/>
    <mergeCell ref="B263:Q263"/>
    <mergeCell ref="R263:S263"/>
    <mergeCell ref="U263:W263"/>
    <mergeCell ref="X263:Z263"/>
    <mergeCell ref="AA263:AB263"/>
    <mergeCell ref="B260:Q260"/>
    <mergeCell ref="R260:S260"/>
    <mergeCell ref="U260:W260"/>
    <mergeCell ref="X260:Z260"/>
    <mergeCell ref="AA260:AB260"/>
    <mergeCell ref="B261:Q261"/>
    <mergeCell ref="R261:S261"/>
    <mergeCell ref="U261:W261"/>
    <mergeCell ref="X261:Z261"/>
    <mergeCell ref="AA261:AB261"/>
    <mergeCell ref="B266:Q266"/>
    <mergeCell ref="R266:S266"/>
    <mergeCell ref="U266:W266"/>
    <mergeCell ref="X266:Z266"/>
    <mergeCell ref="AA266:AB266"/>
    <mergeCell ref="B259:Q259"/>
    <mergeCell ref="R259:S259"/>
    <mergeCell ref="U259:W259"/>
    <mergeCell ref="X259:Z259"/>
    <mergeCell ref="AA259:AB259"/>
    <mergeCell ref="B256:Q256"/>
    <mergeCell ref="R256:S256"/>
    <mergeCell ref="U256:W256"/>
    <mergeCell ref="X256:Z256"/>
    <mergeCell ref="AA256:AB256"/>
    <mergeCell ref="B257:Q257"/>
    <mergeCell ref="R257:S257"/>
    <mergeCell ref="U257:W257"/>
    <mergeCell ref="X257:Z257"/>
    <mergeCell ref="AA257:AB257"/>
    <mergeCell ref="B262:Q262"/>
    <mergeCell ref="R262:S262"/>
    <mergeCell ref="U262:W262"/>
    <mergeCell ref="X262:Z262"/>
    <mergeCell ref="AA262:AB262"/>
    <mergeCell ref="B255:Q255"/>
    <mergeCell ref="R255:S255"/>
    <mergeCell ref="U255:W255"/>
    <mergeCell ref="X255:Z255"/>
    <mergeCell ref="AA255:AB255"/>
    <mergeCell ref="B252:Q252"/>
    <mergeCell ref="R252:S252"/>
    <mergeCell ref="U252:W252"/>
    <mergeCell ref="X252:Z252"/>
    <mergeCell ref="AA252:AB252"/>
    <mergeCell ref="B253:Q253"/>
    <mergeCell ref="R253:S253"/>
    <mergeCell ref="U253:W253"/>
    <mergeCell ref="X253:Z253"/>
    <mergeCell ref="AA253:AB253"/>
    <mergeCell ref="B258:Q258"/>
    <mergeCell ref="R258:S258"/>
    <mergeCell ref="U258:W258"/>
    <mergeCell ref="X258:Z258"/>
    <mergeCell ref="AA258:AB258"/>
    <mergeCell ref="B251:Q251"/>
    <mergeCell ref="R251:S251"/>
    <mergeCell ref="U251:W251"/>
    <mergeCell ref="X251:Z251"/>
    <mergeCell ref="AA251:AB251"/>
    <mergeCell ref="B248:Q248"/>
    <mergeCell ref="R248:S248"/>
    <mergeCell ref="U248:W248"/>
    <mergeCell ref="X248:Z248"/>
    <mergeCell ref="AA248:AB248"/>
    <mergeCell ref="B249:Q249"/>
    <mergeCell ref="R249:S249"/>
    <mergeCell ref="U249:W249"/>
    <mergeCell ref="X249:Z249"/>
    <mergeCell ref="AA249:AB249"/>
    <mergeCell ref="B254:Q254"/>
    <mergeCell ref="R254:S254"/>
    <mergeCell ref="U254:W254"/>
    <mergeCell ref="X254:Z254"/>
    <mergeCell ref="AA254:AB254"/>
    <mergeCell ref="B246:AB246"/>
    <mergeCell ref="B247:Q247"/>
    <mergeCell ref="R247:S247"/>
    <mergeCell ref="U247:W247"/>
    <mergeCell ref="X247:Z247"/>
    <mergeCell ref="AA247:AB247"/>
    <mergeCell ref="B241:Q241"/>
    <mergeCell ref="R241:S241"/>
    <mergeCell ref="U241:W241"/>
    <mergeCell ref="X241:Z241"/>
    <mergeCell ref="AA241:AB241"/>
    <mergeCell ref="B242:Q242"/>
    <mergeCell ref="R242:S242"/>
    <mergeCell ref="U242:W242"/>
    <mergeCell ref="X242:Z242"/>
    <mergeCell ref="AA242:AB242"/>
    <mergeCell ref="B250:Q250"/>
    <mergeCell ref="R250:S250"/>
    <mergeCell ref="U250:W250"/>
    <mergeCell ref="X250:Z250"/>
    <mergeCell ref="AA250:AB250"/>
    <mergeCell ref="B240:Q240"/>
    <mergeCell ref="R240:S240"/>
    <mergeCell ref="U240:W240"/>
    <mergeCell ref="X240:Z240"/>
    <mergeCell ref="AA240:AB240"/>
    <mergeCell ref="B237:Q237"/>
    <mergeCell ref="R237:S237"/>
    <mergeCell ref="U237:W237"/>
    <mergeCell ref="X237:Z237"/>
    <mergeCell ref="AA237:AB237"/>
    <mergeCell ref="B238:Q238"/>
    <mergeCell ref="R238:S238"/>
    <mergeCell ref="U238:W238"/>
    <mergeCell ref="X238:Z238"/>
    <mergeCell ref="AA238:AB238"/>
    <mergeCell ref="X243:Z243"/>
    <mergeCell ref="AB243:AB244"/>
    <mergeCell ref="X244:Z244"/>
    <mergeCell ref="B236:Q236"/>
    <mergeCell ref="R236:S236"/>
    <mergeCell ref="U236:W236"/>
    <mergeCell ref="X236:Z236"/>
    <mergeCell ref="AA236:AB236"/>
    <mergeCell ref="B233:Q233"/>
    <mergeCell ref="R233:S233"/>
    <mergeCell ref="U233:W233"/>
    <mergeCell ref="X233:Z233"/>
    <mergeCell ref="AA233:AB233"/>
    <mergeCell ref="B234:Q234"/>
    <mergeCell ref="R234:S234"/>
    <mergeCell ref="U234:W234"/>
    <mergeCell ref="X234:Z234"/>
    <mergeCell ref="AA234:AB234"/>
    <mergeCell ref="B239:Q239"/>
    <mergeCell ref="R239:S239"/>
    <mergeCell ref="U239:W239"/>
    <mergeCell ref="X239:Z239"/>
    <mergeCell ref="AA239:AB239"/>
    <mergeCell ref="B232:Q232"/>
    <mergeCell ref="R232:S232"/>
    <mergeCell ref="U232:W232"/>
    <mergeCell ref="X232:Z232"/>
    <mergeCell ref="AA232:AB232"/>
    <mergeCell ref="B229:Q229"/>
    <mergeCell ref="R229:S229"/>
    <mergeCell ref="U229:W229"/>
    <mergeCell ref="X229:Z229"/>
    <mergeCell ref="AA229:AB229"/>
    <mergeCell ref="B230:Q230"/>
    <mergeCell ref="R230:S230"/>
    <mergeCell ref="U230:W230"/>
    <mergeCell ref="X230:Z230"/>
    <mergeCell ref="AA230:AB230"/>
    <mergeCell ref="B235:Q235"/>
    <mergeCell ref="R235:S235"/>
    <mergeCell ref="U235:W235"/>
    <mergeCell ref="X235:Z235"/>
    <mergeCell ref="AA235:AB235"/>
    <mergeCell ref="B228:Q228"/>
    <mergeCell ref="R228:S228"/>
    <mergeCell ref="U228:W228"/>
    <mergeCell ref="X228:Z228"/>
    <mergeCell ref="AA228:AB228"/>
    <mergeCell ref="B225:Q225"/>
    <mergeCell ref="R225:S225"/>
    <mergeCell ref="U225:W225"/>
    <mergeCell ref="X225:Z225"/>
    <mergeCell ref="AA225:AB225"/>
    <mergeCell ref="B226:Q226"/>
    <mergeCell ref="R226:S226"/>
    <mergeCell ref="U226:W226"/>
    <mergeCell ref="X226:Z226"/>
    <mergeCell ref="AA226:AB226"/>
    <mergeCell ref="B231:Q231"/>
    <mergeCell ref="R231:S231"/>
    <mergeCell ref="U231:W231"/>
    <mergeCell ref="X231:Z231"/>
    <mergeCell ref="AA231:AB231"/>
    <mergeCell ref="B224:Q224"/>
    <mergeCell ref="R224:S224"/>
    <mergeCell ref="U224:W224"/>
    <mergeCell ref="X224:Z224"/>
    <mergeCell ref="AA224:AB224"/>
    <mergeCell ref="B221:Q221"/>
    <mergeCell ref="R221:S221"/>
    <mergeCell ref="U221:W221"/>
    <mergeCell ref="X221:Z221"/>
    <mergeCell ref="AA221:AB221"/>
    <mergeCell ref="B222:Q222"/>
    <mergeCell ref="R222:S222"/>
    <mergeCell ref="U222:W222"/>
    <mergeCell ref="X222:Z222"/>
    <mergeCell ref="AA222:AB222"/>
    <mergeCell ref="B227:Q227"/>
    <mergeCell ref="R227:S227"/>
    <mergeCell ref="U227:W227"/>
    <mergeCell ref="X227:Z227"/>
    <mergeCell ref="AA227:AB227"/>
    <mergeCell ref="B219:AB219"/>
    <mergeCell ref="B220:Q220"/>
    <mergeCell ref="R220:S220"/>
    <mergeCell ref="U220:W220"/>
    <mergeCell ref="X220:Z220"/>
    <mergeCell ref="AA220:AB220"/>
    <mergeCell ref="B214:Q214"/>
    <mergeCell ref="R214:S214"/>
    <mergeCell ref="U214:W214"/>
    <mergeCell ref="X214:Z214"/>
    <mergeCell ref="AA214:AB214"/>
    <mergeCell ref="B215:Q215"/>
    <mergeCell ref="R215:S215"/>
    <mergeCell ref="U215:W215"/>
    <mergeCell ref="X215:Z215"/>
    <mergeCell ref="AA215:AB215"/>
    <mergeCell ref="B223:Q223"/>
    <mergeCell ref="R223:S223"/>
    <mergeCell ref="U223:W223"/>
    <mergeCell ref="X223:Z223"/>
    <mergeCell ref="AA223:AB223"/>
    <mergeCell ref="B213:Q213"/>
    <mergeCell ref="R213:S213"/>
    <mergeCell ref="U213:W213"/>
    <mergeCell ref="X213:Z213"/>
    <mergeCell ref="AA213:AB213"/>
    <mergeCell ref="B210:Q210"/>
    <mergeCell ref="R210:S210"/>
    <mergeCell ref="U210:W210"/>
    <mergeCell ref="X210:Z210"/>
    <mergeCell ref="AA210:AB210"/>
    <mergeCell ref="B211:Q211"/>
    <mergeCell ref="R211:S211"/>
    <mergeCell ref="U211:W211"/>
    <mergeCell ref="X211:Z211"/>
    <mergeCell ref="AA211:AB211"/>
    <mergeCell ref="X216:Z216"/>
    <mergeCell ref="AB216:AB217"/>
    <mergeCell ref="X217:Z217"/>
    <mergeCell ref="B209:Q209"/>
    <mergeCell ref="R209:S209"/>
    <mergeCell ref="U209:W209"/>
    <mergeCell ref="X209:Z209"/>
    <mergeCell ref="AA209:AB209"/>
    <mergeCell ref="B206:Q206"/>
    <mergeCell ref="R206:S206"/>
    <mergeCell ref="U206:W206"/>
    <mergeCell ref="X206:Z206"/>
    <mergeCell ref="AA206:AB206"/>
    <mergeCell ref="B207:Q207"/>
    <mergeCell ref="R207:S207"/>
    <mergeCell ref="U207:W207"/>
    <mergeCell ref="X207:Z207"/>
    <mergeCell ref="AA207:AB207"/>
    <mergeCell ref="B212:Q212"/>
    <mergeCell ref="R212:S212"/>
    <mergeCell ref="U212:W212"/>
    <mergeCell ref="X212:Z212"/>
    <mergeCell ref="AA212:AB212"/>
    <mergeCell ref="B205:Q205"/>
    <mergeCell ref="R205:S205"/>
    <mergeCell ref="U205:W205"/>
    <mergeCell ref="X205:Z205"/>
    <mergeCell ref="AA205:AB205"/>
    <mergeCell ref="B202:Q202"/>
    <mergeCell ref="R202:S202"/>
    <mergeCell ref="U202:W202"/>
    <mergeCell ref="X202:Z202"/>
    <mergeCell ref="AA202:AB202"/>
    <mergeCell ref="B203:Q203"/>
    <mergeCell ref="R203:S203"/>
    <mergeCell ref="U203:W203"/>
    <mergeCell ref="X203:Z203"/>
    <mergeCell ref="AA203:AB203"/>
    <mergeCell ref="B208:Q208"/>
    <mergeCell ref="R208:S208"/>
    <mergeCell ref="U208:W208"/>
    <mergeCell ref="X208:Z208"/>
    <mergeCell ref="AA208:AB208"/>
    <mergeCell ref="B201:Q201"/>
    <mergeCell ref="R201:S201"/>
    <mergeCell ref="U201:W201"/>
    <mergeCell ref="X201:Z201"/>
    <mergeCell ref="AA201:AB201"/>
    <mergeCell ref="B198:Q198"/>
    <mergeCell ref="R198:S198"/>
    <mergeCell ref="U198:W198"/>
    <mergeCell ref="X198:Z198"/>
    <mergeCell ref="AA198:AB198"/>
    <mergeCell ref="B199:Q199"/>
    <mergeCell ref="R199:S199"/>
    <mergeCell ref="U199:W199"/>
    <mergeCell ref="X199:Z199"/>
    <mergeCell ref="AA199:AB199"/>
    <mergeCell ref="B204:Q204"/>
    <mergeCell ref="R204:S204"/>
    <mergeCell ref="U204:W204"/>
    <mergeCell ref="X204:Z204"/>
    <mergeCell ref="AA204:AB204"/>
    <mergeCell ref="B197:Q197"/>
    <mergeCell ref="R197:S197"/>
    <mergeCell ref="U197:W197"/>
    <mergeCell ref="X197:Z197"/>
    <mergeCell ref="AA197:AB197"/>
    <mergeCell ref="B194:Q194"/>
    <mergeCell ref="R194:S194"/>
    <mergeCell ref="U194:W194"/>
    <mergeCell ref="X194:Z194"/>
    <mergeCell ref="AA194:AB194"/>
    <mergeCell ref="B195:Q195"/>
    <mergeCell ref="R195:S195"/>
    <mergeCell ref="U195:W195"/>
    <mergeCell ref="X195:Z195"/>
    <mergeCell ref="AA195:AB195"/>
    <mergeCell ref="B200:Q200"/>
    <mergeCell ref="R200:S200"/>
    <mergeCell ref="U200:W200"/>
    <mergeCell ref="X200:Z200"/>
    <mergeCell ref="AA200:AB200"/>
    <mergeCell ref="B192:AB192"/>
    <mergeCell ref="B193:Q193"/>
    <mergeCell ref="R193:S193"/>
    <mergeCell ref="U193:W193"/>
    <mergeCell ref="X193:Z193"/>
    <mergeCell ref="AA193:AB193"/>
    <mergeCell ref="B187:Q187"/>
    <mergeCell ref="R187:S187"/>
    <mergeCell ref="U187:W187"/>
    <mergeCell ref="X187:Z187"/>
    <mergeCell ref="AA187:AB187"/>
    <mergeCell ref="B188:Q188"/>
    <mergeCell ref="R188:S188"/>
    <mergeCell ref="U188:W188"/>
    <mergeCell ref="X188:Z188"/>
    <mergeCell ref="AA188:AB188"/>
    <mergeCell ref="B196:Q196"/>
    <mergeCell ref="R196:S196"/>
    <mergeCell ref="U196:W196"/>
    <mergeCell ref="X196:Z196"/>
    <mergeCell ref="AA196:AB196"/>
    <mergeCell ref="B186:Q186"/>
    <mergeCell ref="R186:S186"/>
    <mergeCell ref="U186:W186"/>
    <mergeCell ref="X186:Z186"/>
    <mergeCell ref="AA186:AB186"/>
    <mergeCell ref="B183:Q183"/>
    <mergeCell ref="R183:S183"/>
    <mergeCell ref="U183:W183"/>
    <mergeCell ref="X183:Z183"/>
    <mergeCell ref="AA183:AB183"/>
    <mergeCell ref="B184:Q184"/>
    <mergeCell ref="R184:S184"/>
    <mergeCell ref="U184:W184"/>
    <mergeCell ref="X184:Z184"/>
    <mergeCell ref="AA184:AB184"/>
    <mergeCell ref="X189:Z189"/>
    <mergeCell ref="AB189:AB190"/>
    <mergeCell ref="X190:Z190"/>
    <mergeCell ref="B182:Q182"/>
    <mergeCell ref="R182:S182"/>
    <mergeCell ref="U182:W182"/>
    <mergeCell ref="X182:Z182"/>
    <mergeCell ref="AA182:AB182"/>
    <mergeCell ref="B179:Q179"/>
    <mergeCell ref="R179:S179"/>
    <mergeCell ref="U179:W179"/>
    <mergeCell ref="X179:Z179"/>
    <mergeCell ref="AA179:AB179"/>
    <mergeCell ref="B180:Q180"/>
    <mergeCell ref="R180:S180"/>
    <mergeCell ref="U180:W180"/>
    <mergeCell ref="X180:Z180"/>
    <mergeCell ref="AA180:AB180"/>
    <mergeCell ref="B185:Q185"/>
    <mergeCell ref="R185:S185"/>
    <mergeCell ref="U185:W185"/>
    <mergeCell ref="X185:Z185"/>
    <mergeCell ref="AA185:AB185"/>
    <mergeCell ref="B178:Q178"/>
    <mergeCell ref="R178:S178"/>
    <mergeCell ref="U178:W178"/>
    <mergeCell ref="X178:Z178"/>
    <mergeCell ref="AA178:AB178"/>
    <mergeCell ref="B175:Q175"/>
    <mergeCell ref="R175:S175"/>
    <mergeCell ref="U175:W175"/>
    <mergeCell ref="X175:Z175"/>
    <mergeCell ref="AA175:AB175"/>
    <mergeCell ref="B176:Q176"/>
    <mergeCell ref="R176:S176"/>
    <mergeCell ref="U176:W176"/>
    <mergeCell ref="X176:Z176"/>
    <mergeCell ref="AA176:AB176"/>
    <mergeCell ref="B181:Q181"/>
    <mergeCell ref="R181:S181"/>
    <mergeCell ref="U181:W181"/>
    <mergeCell ref="X181:Z181"/>
    <mergeCell ref="AA181:AB181"/>
    <mergeCell ref="B174:Q174"/>
    <mergeCell ref="R174:S174"/>
    <mergeCell ref="U174:W174"/>
    <mergeCell ref="X174:Z174"/>
    <mergeCell ref="AA174:AB174"/>
    <mergeCell ref="B171:Q171"/>
    <mergeCell ref="R171:S171"/>
    <mergeCell ref="U171:W171"/>
    <mergeCell ref="X171:Z171"/>
    <mergeCell ref="AA171:AB171"/>
    <mergeCell ref="B172:Q172"/>
    <mergeCell ref="R172:S172"/>
    <mergeCell ref="U172:W172"/>
    <mergeCell ref="X172:Z172"/>
    <mergeCell ref="AA172:AB172"/>
    <mergeCell ref="B177:Q177"/>
    <mergeCell ref="R177:S177"/>
    <mergeCell ref="U177:W177"/>
    <mergeCell ref="X177:Z177"/>
    <mergeCell ref="AA177:AB177"/>
    <mergeCell ref="B170:Q170"/>
    <mergeCell ref="R170:S170"/>
    <mergeCell ref="U170:W170"/>
    <mergeCell ref="X170:Z170"/>
    <mergeCell ref="AA170:AB170"/>
    <mergeCell ref="B167:Q167"/>
    <mergeCell ref="R167:S167"/>
    <mergeCell ref="U167:W167"/>
    <mergeCell ref="X167:Z167"/>
    <mergeCell ref="AA167:AB167"/>
    <mergeCell ref="B168:Q168"/>
    <mergeCell ref="R168:S168"/>
    <mergeCell ref="U168:W168"/>
    <mergeCell ref="X168:Z168"/>
    <mergeCell ref="AA168:AB168"/>
    <mergeCell ref="B173:Q173"/>
    <mergeCell ref="R173:S173"/>
    <mergeCell ref="U173:W173"/>
    <mergeCell ref="X173:Z173"/>
    <mergeCell ref="AA173:AB173"/>
    <mergeCell ref="B165:AB165"/>
    <mergeCell ref="B166:Q166"/>
    <mergeCell ref="R166:S166"/>
    <mergeCell ref="U166:W166"/>
    <mergeCell ref="X166:Z166"/>
    <mergeCell ref="AA166:AB166"/>
    <mergeCell ref="B160:Q160"/>
    <mergeCell ref="R160:S160"/>
    <mergeCell ref="U160:W160"/>
    <mergeCell ref="X160:Z160"/>
    <mergeCell ref="AA160:AB160"/>
    <mergeCell ref="B161:Q161"/>
    <mergeCell ref="R161:S161"/>
    <mergeCell ref="U161:W161"/>
    <mergeCell ref="X161:Z161"/>
    <mergeCell ref="AA161:AB161"/>
    <mergeCell ref="B169:Q169"/>
    <mergeCell ref="R169:S169"/>
    <mergeCell ref="U169:W169"/>
    <mergeCell ref="X169:Z169"/>
    <mergeCell ref="AA169:AB169"/>
    <mergeCell ref="B159:Q159"/>
    <mergeCell ref="R159:S159"/>
    <mergeCell ref="U159:W159"/>
    <mergeCell ref="X159:Z159"/>
    <mergeCell ref="AA159:AB159"/>
    <mergeCell ref="B156:Q156"/>
    <mergeCell ref="R156:S156"/>
    <mergeCell ref="U156:W156"/>
    <mergeCell ref="X156:Z156"/>
    <mergeCell ref="AA156:AB156"/>
    <mergeCell ref="B157:Q157"/>
    <mergeCell ref="R157:S157"/>
    <mergeCell ref="U157:W157"/>
    <mergeCell ref="X157:Z157"/>
    <mergeCell ref="AA157:AB157"/>
    <mergeCell ref="X162:Z162"/>
    <mergeCell ref="AB162:AB163"/>
    <mergeCell ref="X163:Z163"/>
    <mergeCell ref="B155:Q155"/>
    <mergeCell ref="R155:S155"/>
    <mergeCell ref="U155:W155"/>
    <mergeCell ref="X155:Z155"/>
    <mergeCell ref="AA155:AB155"/>
    <mergeCell ref="B152:Q152"/>
    <mergeCell ref="R152:S152"/>
    <mergeCell ref="U152:W152"/>
    <mergeCell ref="X152:Z152"/>
    <mergeCell ref="AA152:AB152"/>
    <mergeCell ref="B153:Q153"/>
    <mergeCell ref="R153:S153"/>
    <mergeCell ref="U153:W153"/>
    <mergeCell ref="X153:Z153"/>
    <mergeCell ref="AA153:AB153"/>
    <mergeCell ref="B158:Q158"/>
    <mergeCell ref="R158:S158"/>
    <mergeCell ref="U158:W158"/>
    <mergeCell ref="X158:Z158"/>
    <mergeCell ref="AA158:AB158"/>
    <mergeCell ref="B151:Q151"/>
    <mergeCell ref="R151:S151"/>
    <mergeCell ref="U151:W151"/>
    <mergeCell ref="X151:Z151"/>
    <mergeCell ref="AA151:AB151"/>
    <mergeCell ref="B148:Q148"/>
    <mergeCell ref="R148:S148"/>
    <mergeCell ref="U148:W148"/>
    <mergeCell ref="X148:Z148"/>
    <mergeCell ref="AA148:AB148"/>
    <mergeCell ref="B149:Q149"/>
    <mergeCell ref="R149:S149"/>
    <mergeCell ref="U149:W149"/>
    <mergeCell ref="X149:Z149"/>
    <mergeCell ref="AA149:AB149"/>
    <mergeCell ref="B154:Q154"/>
    <mergeCell ref="R154:S154"/>
    <mergeCell ref="U154:W154"/>
    <mergeCell ref="X154:Z154"/>
    <mergeCell ref="AA154:AB154"/>
    <mergeCell ref="B147:Q147"/>
    <mergeCell ref="R147:S147"/>
    <mergeCell ref="U147:W147"/>
    <mergeCell ref="X147:Z147"/>
    <mergeCell ref="AA147:AB147"/>
    <mergeCell ref="B144:Q144"/>
    <mergeCell ref="R144:S144"/>
    <mergeCell ref="U144:W144"/>
    <mergeCell ref="X144:Z144"/>
    <mergeCell ref="AA144:AB144"/>
    <mergeCell ref="B145:Q145"/>
    <mergeCell ref="R145:S145"/>
    <mergeCell ref="U145:W145"/>
    <mergeCell ref="X145:Z145"/>
    <mergeCell ref="AA145:AB145"/>
    <mergeCell ref="B150:Q150"/>
    <mergeCell ref="R150:S150"/>
    <mergeCell ref="U150:W150"/>
    <mergeCell ref="X150:Z150"/>
    <mergeCell ref="AA150:AB150"/>
    <mergeCell ref="B143:Q143"/>
    <mergeCell ref="R143:S143"/>
    <mergeCell ref="U143:W143"/>
    <mergeCell ref="X143:Z143"/>
    <mergeCell ref="AA143:AB143"/>
    <mergeCell ref="B140:Q140"/>
    <mergeCell ref="R140:S140"/>
    <mergeCell ref="U140:W140"/>
    <mergeCell ref="X140:Z140"/>
    <mergeCell ref="AA140:AB140"/>
    <mergeCell ref="B141:Q141"/>
    <mergeCell ref="R141:S141"/>
    <mergeCell ref="U141:W141"/>
    <mergeCell ref="X141:Z141"/>
    <mergeCell ref="AA141:AB141"/>
    <mergeCell ref="B146:Q146"/>
    <mergeCell ref="R146:S146"/>
    <mergeCell ref="U146:W146"/>
    <mergeCell ref="X146:Z146"/>
    <mergeCell ref="AA146:AB146"/>
    <mergeCell ref="B138:AB138"/>
    <mergeCell ref="B139:Q139"/>
    <mergeCell ref="R139:S139"/>
    <mergeCell ref="U139:W139"/>
    <mergeCell ref="X139:Z139"/>
    <mergeCell ref="AA139:AB139"/>
    <mergeCell ref="B133:Q133"/>
    <mergeCell ref="R133:S133"/>
    <mergeCell ref="U133:W133"/>
    <mergeCell ref="X133:Z133"/>
    <mergeCell ref="AA133:AB133"/>
    <mergeCell ref="B134:Q134"/>
    <mergeCell ref="R134:S134"/>
    <mergeCell ref="U134:W134"/>
    <mergeCell ref="X134:Z134"/>
    <mergeCell ref="AA134:AB134"/>
    <mergeCell ref="B142:Q142"/>
    <mergeCell ref="R142:S142"/>
    <mergeCell ref="U142:W142"/>
    <mergeCell ref="X142:Z142"/>
    <mergeCell ref="AA142:AB142"/>
    <mergeCell ref="B132:Q132"/>
    <mergeCell ref="R132:S132"/>
    <mergeCell ref="U132:W132"/>
    <mergeCell ref="X132:Z132"/>
    <mergeCell ref="AA132:AB132"/>
    <mergeCell ref="B129:Q129"/>
    <mergeCell ref="R129:S129"/>
    <mergeCell ref="U129:W129"/>
    <mergeCell ref="X129:Z129"/>
    <mergeCell ref="AA129:AB129"/>
    <mergeCell ref="B130:Q130"/>
    <mergeCell ref="R130:S130"/>
    <mergeCell ref="U130:W130"/>
    <mergeCell ref="X130:Z130"/>
    <mergeCell ref="AA130:AB130"/>
    <mergeCell ref="X135:Z135"/>
    <mergeCell ref="AB135:AB136"/>
    <mergeCell ref="X136:Z136"/>
    <mergeCell ref="B128:Q128"/>
    <mergeCell ref="R128:S128"/>
    <mergeCell ref="U128:W128"/>
    <mergeCell ref="X128:Z128"/>
    <mergeCell ref="AA128:AB128"/>
    <mergeCell ref="B125:Q125"/>
    <mergeCell ref="R125:S125"/>
    <mergeCell ref="U125:W125"/>
    <mergeCell ref="X125:Z125"/>
    <mergeCell ref="AA125:AB125"/>
    <mergeCell ref="B126:Q126"/>
    <mergeCell ref="R126:S126"/>
    <mergeCell ref="U126:W126"/>
    <mergeCell ref="X126:Z126"/>
    <mergeCell ref="AA126:AB126"/>
    <mergeCell ref="B131:Q131"/>
    <mergeCell ref="R131:S131"/>
    <mergeCell ref="U131:W131"/>
    <mergeCell ref="X131:Z131"/>
    <mergeCell ref="AA131:AB131"/>
    <mergeCell ref="B124:Q124"/>
    <mergeCell ref="R124:S124"/>
    <mergeCell ref="U124:W124"/>
    <mergeCell ref="X124:Z124"/>
    <mergeCell ref="AA124:AB124"/>
    <mergeCell ref="B121:Q121"/>
    <mergeCell ref="R121:S121"/>
    <mergeCell ref="U121:W121"/>
    <mergeCell ref="X121:Z121"/>
    <mergeCell ref="AA121:AB121"/>
    <mergeCell ref="B122:Q122"/>
    <mergeCell ref="R122:S122"/>
    <mergeCell ref="U122:W122"/>
    <mergeCell ref="X122:Z122"/>
    <mergeCell ref="AA122:AB122"/>
    <mergeCell ref="B127:Q127"/>
    <mergeCell ref="R127:S127"/>
    <mergeCell ref="U127:W127"/>
    <mergeCell ref="X127:Z127"/>
    <mergeCell ref="AA127:AB127"/>
    <mergeCell ref="B120:Q120"/>
    <mergeCell ref="R120:S120"/>
    <mergeCell ref="U120:W120"/>
    <mergeCell ref="X120:Z120"/>
    <mergeCell ref="AA120:AB120"/>
    <mergeCell ref="B117:Q117"/>
    <mergeCell ref="R117:S117"/>
    <mergeCell ref="U117:W117"/>
    <mergeCell ref="X117:Z117"/>
    <mergeCell ref="AA117:AB117"/>
    <mergeCell ref="B118:Q118"/>
    <mergeCell ref="R118:S118"/>
    <mergeCell ref="U118:W118"/>
    <mergeCell ref="X118:Z118"/>
    <mergeCell ref="AA118:AB118"/>
    <mergeCell ref="B123:Q123"/>
    <mergeCell ref="R123:S123"/>
    <mergeCell ref="U123:W123"/>
    <mergeCell ref="X123:Z123"/>
    <mergeCell ref="AA123:AB123"/>
    <mergeCell ref="B116:Q116"/>
    <mergeCell ref="R116:S116"/>
    <mergeCell ref="U116:W116"/>
    <mergeCell ref="X116:Z116"/>
    <mergeCell ref="AA116:AB116"/>
    <mergeCell ref="B113:Q113"/>
    <mergeCell ref="R113:S113"/>
    <mergeCell ref="U113:W113"/>
    <mergeCell ref="X113:Z113"/>
    <mergeCell ref="AA113:AB113"/>
    <mergeCell ref="B114:Q114"/>
    <mergeCell ref="R114:S114"/>
    <mergeCell ref="U114:W114"/>
    <mergeCell ref="X114:Z114"/>
    <mergeCell ref="AA114:AB114"/>
    <mergeCell ref="B119:Q119"/>
    <mergeCell ref="R119:S119"/>
    <mergeCell ref="U119:W119"/>
    <mergeCell ref="X119:Z119"/>
    <mergeCell ref="AA119:AB119"/>
    <mergeCell ref="B111:AB111"/>
    <mergeCell ref="B112:Q112"/>
    <mergeCell ref="R112:S112"/>
    <mergeCell ref="U112:W112"/>
    <mergeCell ref="X112:Z112"/>
    <mergeCell ref="AA112:AB112"/>
    <mergeCell ref="B106:Q106"/>
    <mergeCell ref="R106:S106"/>
    <mergeCell ref="U106:W106"/>
    <mergeCell ref="X106:Z106"/>
    <mergeCell ref="AA106:AB106"/>
    <mergeCell ref="B107:Q107"/>
    <mergeCell ref="R107:S107"/>
    <mergeCell ref="U107:W107"/>
    <mergeCell ref="X107:Z107"/>
    <mergeCell ref="AA107:AB107"/>
    <mergeCell ref="B115:Q115"/>
    <mergeCell ref="R115:S115"/>
    <mergeCell ref="U115:W115"/>
    <mergeCell ref="X115:Z115"/>
    <mergeCell ref="AA115:AB115"/>
    <mergeCell ref="B105:Q105"/>
    <mergeCell ref="R105:S105"/>
    <mergeCell ref="U105:W105"/>
    <mergeCell ref="X105:Z105"/>
    <mergeCell ref="AA105:AB105"/>
    <mergeCell ref="B102:Q102"/>
    <mergeCell ref="R102:S102"/>
    <mergeCell ref="U102:W102"/>
    <mergeCell ref="X102:Z102"/>
    <mergeCell ref="AA102:AB102"/>
    <mergeCell ref="B103:Q103"/>
    <mergeCell ref="R103:S103"/>
    <mergeCell ref="U103:W103"/>
    <mergeCell ref="X103:Z103"/>
    <mergeCell ref="AA103:AB103"/>
    <mergeCell ref="X108:Z108"/>
    <mergeCell ref="AB108:AB109"/>
    <mergeCell ref="X109:Z109"/>
    <mergeCell ref="B101:Q101"/>
    <mergeCell ref="R101:S101"/>
    <mergeCell ref="U101:W101"/>
    <mergeCell ref="X101:Z101"/>
    <mergeCell ref="AA101:AB101"/>
    <mergeCell ref="B98:Q98"/>
    <mergeCell ref="R98:S98"/>
    <mergeCell ref="U98:W98"/>
    <mergeCell ref="X98:Z98"/>
    <mergeCell ref="AA98:AB98"/>
    <mergeCell ref="B99:Q99"/>
    <mergeCell ref="R99:S99"/>
    <mergeCell ref="U99:W99"/>
    <mergeCell ref="X99:Z99"/>
    <mergeCell ref="AA99:AB99"/>
    <mergeCell ref="B104:Q104"/>
    <mergeCell ref="R104:S104"/>
    <mergeCell ref="U104:W104"/>
    <mergeCell ref="X104:Z104"/>
    <mergeCell ref="AA104:AB104"/>
    <mergeCell ref="B97:Q97"/>
    <mergeCell ref="R97:S97"/>
    <mergeCell ref="U97:W97"/>
    <mergeCell ref="X97:Z97"/>
    <mergeCell ref="AA97:AB97"/>
    <mergeCell ref="B94:Q94"/>
    <mergeCell ref="R94:S94"/>
    <mergeCell ref="U94:W94"/>
    <mergeCell ref="X94:Z94"/>
    <mergeCell ref="AA94:AB94"/>
    <mergeCell ref="B95:Q95"/>
    <mergeCell ref="R95:S95"/>
    <mergeCell ref="U95:W95"/>
    <mergeCell ref="X95:Z95"/>
    <mergeCell ref="AA95:AB95"/>
    <mergeCell ref="B100:Q100"/>
    <mergeCell ref="R100:S100"/>
    <mergeCell ref="U100:W100"/>
    <mergeCell ref="X100:Z100"/>
    <mergeCell ref="AA100:AB100"/>
    <mergeCell ref="B93:Q93"/>
    <mergeCell ref="R93:S93"/>
    <mergeCell ref="U93:W93"/>
    <mergeCell ref="X93:Z93"/>
    <mergeCell ref="AA93:AB93"/>
    <mergeCell ref="B90:Q90"/>
    <mergeCell ref="R90:S90"/>
    <mergeCell ref="U90:W90"/>
    <mergeCell ref="X90:Z90"/>
    <mergeCell ref="AA90:AB90"/>
    <mergeCell ref="B91:Q91"/>
    <mergeCell ref="R91:S91"/>
    <mergeCell ref="U91:W91"/>
    <mergeCell ref="X91:Z91"/>
    <mergeCell ref="AA91:AB91"/>
    <mergeCell ref="B96:Q96"/>
    <mergeCell ref="R96:S96"/>
    <mergeCell ref="U96:W96"/>
    <mergeCell ref="X96:Z96"/>
    <mergeCell ref="AA96:AB96"/>
    <mergeCell ref="B89:Q89"/>
    <mergeCell ref="R89:S89"/>
    <mergeCell ref="U89:W89"/>
    <mergeCell ref="X89:Z89"/>
    <mergeCell ref="AA89:AB89"/>
    <mergeCell ref="B86:Q86"/>
    <mergeCell ref="R86:S86"/>
    <mergeCell ref="U86:W86"/>
    <mergeCell ref="X86:Z86"/>
    <mergeCell ref="AA86:AB86"/>
    <mergeCell ref="B87:Q87"/>
    <mergeCell ref="R87:S87"/>
    <mergeCell ref="U87:W87"/>
    <mergeCell ref="X87:Z87"/>
    <mergeCell ref="AA87:AB87"/>
    <mergeCell ref="B92:Q92"/>
    <mergeCell ref="R92:S92"/>
    <mergeCell ref="U92:W92"/>
    <mergeCell ref="X92:Z92"/>
    <mergeCell ref="AA92:AB92"/>
    <mergeCell ref="B84:AB84"/>
    <mergeCell ref="B85:Q85"/>
    <mergeCell ref="R85:S85"/>
    <mergeCell ref="U85:W85"/>
    <mergeCell ref="X85:Z85"/>
    <mergeCell ref="AA85:AB85"/>
    <mergeCell ref="B79:Q79"/>
    <mergeCell ref="R79:S79"/>
    <mergeCell ref="U79:W79"/>
    <mergeCell ref="X79:Z79"/>
    <mergeCell ref="AA79:AB79"/>
    <mergeCell ref="B80:Q80"/>
    <mergeCell ref="R80:S80"/>
    <mergeCell ref="U80:W80"/>
    <mergeCell ref="X80:Z80"/>
    <mergeCell ref="AA80:AB80"/>
    <mergeCell ref="B88:Q88"/>
    <mergeCell ref="R88:S88"/>
    <mergeCell ref="U88:W88"/>
    <mergeCell ref="X88:Z88"/>
    <mergeCell ref="AA88:AB88"/>
    <mergeCell ref="B78:Q78"/>
    <mergeCell ref="R78:S78"/>
    <mergeCell ref="U78:W78"/>
    <mergeCell ref="X78:Z78"/>
    <mergeCell ref="AA78:AB78"/>
    <mergeCell ref="B75:Q75"/>
    <mergeCell ref="R75:S75"/>
    <mergeCell ref="U75:W75"/>
    <mergeCell ref="X75:Z75"/>
    <mergeCell ref="AA75:AB75"/>
    <mergeCell ref="B76:Q76"/>
    <mergeCell ref="R76:S76"/>
    <mergeCell ref="U76:W76"/>
    <mergeCell ref="X76:Z76"/>
    <mergeCell ref="AA76:AB76"/>
    <mergeCell ref="X81:Z81"/>
    <mergeCell ref="AB81:AB82"/>
    <mergeCell ref="X82:Z82"/>
    <mergeCell ref="B74:Q74"/>
    <mergeCell ref="R74:S74"/>
    <mergeCell ref="U74:W74"/>
    <mergeCell ref="X74:Z74"/>
    <mergeCell ref="AA74:AB74"/>
    <mergeCell ref="B71:Q71"/>
    <mergeCell ref="R71:S71"/>
    <mergeCell ref="U71:W71"/>
    <mergeCell ref="X71:Z71"/>
    <mergeCell ref="AA71:AB71"/>
    <mergeCell ref="B72:Q72"/>
    <mergeCell ref="R72:S72"/>
    <mergeCell ref="U72:W72"/>
    <mergeCell ref="X72:Z72"/>
    <mergeCell ref="AA72:AB72"/>
    <mergeCell ref="B77:Q77"/>
    <mergeCell ref="R77:S77"/>
    <mergeCell ref="U77:W77"/>
    <mergeCell ref="X77:Z77"/>
    <mergeCell ref="AA77:AB77"/>
    <mergeCell ref="B70:Q70"/>
    <mergeCell ref="R70:S70"/>
    <mergeCell ref="U70:W70"/>
    <mergeCell ref="X70:Z70"/>
    <mergeCell ref="AA70:AB70"/>
    <mergeCell ref="B67:Q67"/>
    <mergeCell ref="R67:S67"/>
    <mergeCell ref="U67:W67"/>
    <mergeCell ref="X67:Z67"/>
    <mergeCell ref="AA67:AB67"/>
    <mergeCell ref="B68:Q68"/>
    <mergeCell ref="R68:S68"/>
    <mergeCell ref="U68:W68"/>
    <mergeCell ref="X68:Z68"/>
    <mergeCell ref="AA68:AB68"/>
    <mergeCell ref="B73:Q73"/>
    <mergeCell ref="R73:S73"/>
    <mergeCell ref="U73:W73"/>
    <mergeCell ref="X73:Z73"/>
    <mergeCell ref="AA73:AB73"/>
    <mergeCell ref="B66:Q66"/>
    <mergeCell ref="R66:S66"/>
    <mergeCell ref="U66:W66"/>
    <mergeCell ref="X66:Z66"/>
    <mergeCell ref="AA66:AB66"/>
    <mergeCell ref="B63:Q63"/>
    <mergeCell ref="R63:S63"/>
    <mergeCell ref="U63:W63"/>
    <mergeCell ref="X63:Z63"/>
    <mergeCell ref="AA63:AB63"/>
    <mergeCell ref="B64:Q64"/>
    <mergeCell ref="R64:S64"/>
    <mergeCell ref="U64:W64"/>
    <mergeCell ref="X64:Z64"/>
    <mergeCell ref="AA64:AB64"/>
    <mergeCell ref="B69:Q69"/>
    <mergeCell ref="R69:S69"/>
    <mergeCell ref="U69:W69"/>
    <mergeCell ref="X69:Z69"/>
    <mergeCell ref="AA69:AB69"/>
    <mergeCell ref="B62:Q62"/>
    <mergeCell ref="R62:S62"/>
    <mergeCell ref="U62:W62"/>
    <mergeCell ref="X62:Z62"/>
    <mergeCell ref="AA62:AB62"/>
    <mergeCell ref="B59:Q59"/>
    <mergeCell ref="R59:S59"/>
    <mergeCell ref="U59:W59"/>
    <mergeCell ref="X59:Z59"/>
    <mergeCell ref="AA59:AB59"/>
    <mergeCell ref="B60:Q60"/>
    <mergeCell ref="R60:S60"/>
    <mergeCell ref="U60:W60"/>
    <mergeCell ref="X60:Z60"/>
    <mergeCell ref="AA60:AB60"/>
    <mergeCell ref="B65:Q65"/>
    <mergeCell ref="R65:S65"/>
    <mergeCell ref="U65:W65"/>
    <mergeCell ref="X65:Z65"/>
    <mergeCell ref="AA65:AB65"/>
    <mergeCell ref="B57:AB57"/>
    <mergeCell ref="B58:Q58"/>
    <mergeCell ref="R58:S58"/>
    <mergeCell ref="U58:W58"/>
    <mergeCell ref="X58:Z58"/>
    <mergeCell ref="AA58:AB58"/>
    <mergeCell ref="B52:Q52"/>
    <mergeCell ref="R52:S52"/>
    <mergeCell ref="U52:W52"/>
    <mergeCell ref="X52:Z52"/>
    <mergeCell ref="AA52:AB52"/>
    <mergeCell ref="B53:Q53"/>
    <mergeCell ref="R53:S53"/>
    <mergeCell ref="U53:W53"/>
    <mergeCell ref="X53:Z53"/>
    <mergeCell ref="AA53:AB53"/>
    <mergeCell ref="B61:Q61"/>
    <mergeCell ref="R61:S61"/>
    <mergeCell ref="U61:W61"/>
    <mergeCell ref="X61:Z61"/>
    <mergeCell ref="AA61:AB61"/>
    <mergeCell ref="B51:Q51"/>
    <mergeCell ref="R51:S51"/>
    <mergeCell ref="U51:W51"/>
    <mergeCell ref="X51:Z51"/>
    <mergeCell ref="AA51:AB51"/>
    <mergeCell ref="B48:Q48"/>
    <mergeCell ref="R48:S48"/>
    <mergeCell ref="U48:W48"/>
    <mergeCell ref="X48:Z48"/>
    <mergeCell ref="AA48:AB48"/>
    <mergeCell ref="B49:Q49"/>
    <mergeCell ref="R49:S49"/>
    <mergeCell ref="U49:W49"/>
    <mergeCell ref="X49:Z49"/>
    <mergeCell ref="AA49:AB49"/>
    <mergeCell ref="X54:Z54"/>
    <mergeCell ref="AB54:AB55"/>
    <mergeCell ref="X55:Z55"/>
    <mergeCell ref="B47:Q47"/>
    <mergeCell ref="R47:S47"/>
    <mergeCell ref="U47:W47"/>
    <mergeCell ref="X47:Z47"/>
    <mergeCell ref="AA47:AB47"/>
    <mergeCell ref="B44:Q44"/>
    <mergeCell ref="R44:S44"/>
    <mergeCell ref="U44:W44"/>
    <mergeCell ref="X44:Z44"/>
    <mergeCell ref="AA44:AB44"/>
    <mergeCell ref="B45:Q45"/>
    <mergeCell ref="R45:S45"/>
    <mergeCell ref="U45:W45"/>
    <mergeCell ref="X45:Z45"/>
    <mergeCell ref="AA45:AB45"/>
    <mergeCell ref="B50:Q50"/>
    <mergeCell ref="R50:S50"/>
    <mergeCell ref="U50:W50"/>
    <mergeCell ref="X50:Z50"/>
    <mergeCell ref="AA50:AB50"/>
    <mergeCell ref="B43:Q43"/>
    <mergeCell ref="R43:S43"/>
    <mergeCell ref="U43:W43"/>
    <mergeCell ref="X43:Z43"/>
    <mergeCell ref="AA43:AB43"/>
    <mergeCell ref="B40:Q40"/>
    <mergeCell ref="R40:S40"/>
    <mergeCell ref="U40:W40"/>
    <mergeCell ref="X40:Z40"/>
    <mergeCell ref="AA40:AB40"/>
    <mergeCell ref="B41:Q41"/>
    <mergeCell ref="R41:S41"/>
    <mergeCell ref="U41:W41"/>
    <mergeCell ref="X41:Z41"/>
    <mergeCell ref="AA41:AB41"/>
    <mergeCell ref="B46:Q46"/>
    <mergeCell ref="R46:S46"/>
    <mergeCell ref="U46:W46"/>
    <mergeCell ref="X46:Z46"/>
    <mergeCell ref="AA46:AB46"/>
    <mergeCell ref="B39:Q39"/>
    <mergeCell ref="R39:S39"/>
    <mergeCell ref="U39:W39"/>
    <mergeCell ref="X39:Z39"/>
    <mergeCell ref="AA39:AB39"/>
    <mergeCell ref="B36:Q36"/>
    <mergeCell ref="R36:S36"/>
    <mergeCell ref="U36:W36"/>
    <mergeCell ref="X36:Z36"/>
    <mergeCell ref="AA36:AB36"/>
    <mergeCell ref="B37:Q37"/>
    <mergeCell ref="R37:S37"/>
    <mergeCell ref="U37:W37"/>
    <mergeCell ref="X37:Z37"/>
    <mergeCell ref="AA37:AB37"/>
    <mergeCell ref="B42:Q42"/>
    <mergeCell ref="R42:S42"/>
    <mergeCell ref="U42:W42"/>
    <mergeCell ref="X42:Z42"/>
    <mergeCell ref="AA42:AB42"/>
    <mergeCell ref="B35:Q35"/>
    <mergeCell ref="R35:S35"/>
    <mergeCell ref="U35:W35"/>
    <mergeCell ref="X35:Z35"/>
    <mergeCell ref="AA35:AB35"/>
    <mergeCell ref="B32:Q32"/>
    <mergeCell ref="R32:S32"/>
    <mergeCell ref="U32:W32"/>
    <mergeCell ref="X32:Z32"/>
    <mergeCell ref="AA32:AB32"/>
    <mergeCell ref="B33:Q33"/>
    <mergeCell ref="R33:S33"/>
    <mergeCell ref="U33:W33"/>
    <mergeCell ref="X33:Z33"/>
    <mergeCell ref="AA33:AB33"/>
    <mergeCell ref="B38:Q38"/>
    <mergeCell ref="R38:S38"/>
    <mergeCell ref="U38:W38"/>
    <mergeCell ref="X38:Z38"/>
    <mergeCell ref="AA38:AB38"/>
    <mergeCell ref="B31:Q31"/>
    <mergeCell ref="R31:S31"/>
    <mergeCell ref="U31:W31"/>
    <mergeCell ref="X31:Z31"/>
    <mergeCell ref="AA31:AB31"/>
    <mergeCell ref="B26:Q26"/>
    <mergeCell ref="R26:S26"/>
    <mergeCell ref="U26:W26"/>
    <mergeCell ref="X26:Z26"/>
    <mergeCell ref="AA26:AB26"/>
    <mergeCell ref="B27:Q27"/>
    <mergeCell ref="R27:S27"/>
    <mergeCell ref="U27:W27"/>
    <mergeCell ref="X27:Z27"/>
    <mergeCell ref="AA27:AB27"/>
    <mergeCell ref="B34:Q34"/>
    <mergeCell ref="R34:S34"/>
    <mergeCell ref="U34:W34"/>
    <mergeCell ref="X34:Z34"/>
    <mergeCell ref="AA34:AB34"/>
    <mergeCell ref="B25:Q25"/>
    <mergeCell ref="R25:S25"/>
    <mergeCell ref="U25:W25"/>
    <mergeCell ref="X25:Z25"/>
    <mergeCell ref="AA25:AB25"/>
    <mergeCell ref="B22:Q22"/>
    <mergeCell ref="R22:S22"/>
    <mergeCell ref="U22:W22"/>
    <mergeCell ref="X22:Z22"/>
    <mergeCell ref="AA22:AB22"/>
    <mergeCell ref="B23:Q23"/>
    <mergeCell ref="R23:S23"/>
    <mergeCell ref="U23:W23"/>
    <mergeCell ref="X23:Z23"/>
    <mergeCell ref="AA23:AB23"/>
    <mergeCell ref="X28:Z28"/>
    <mergeCell ref="B30:AB30"/>
    <mergeCell ref="B19:Q19"/>
    <mergeCell ref="R19:S19"/>
    <mergeCell ref="U19:W19"/>
    <mergeCell ref="X19:Z19"/>
    <mergeCell ref="AA19:AB19"/>
    <mergeCell ref="B16:Q16"/>
    <mergeCell ref="R16:S16"/>
    <mergeCell ref="U16:W16"/>
    <mergeCell ref="X16:Z16"/>
    <mergeCell ref="AA16:AB16"/>
    <mergeCell ref="B17:Q17"/>
    <mergeCell ref="R17:S17"/>
    <mergeCell ref="U17:W17"/>
    <mergeCell ref="X17:Z17"/>
    <mergeCell ref="AA17:AB17"/>
    <mergeCell ref="B24:Q24"/>
    <mergeCell ref="R24:S24"/>
    <mergeCell ref="U24:W24"/>
    <mergeCell ref="X24:Z24"/>
    <mergeCell ref="AA24:AB24"/>
    <mergeCell ref="G11:I12"/>
    <mergeCell ref="J11:L12"/>
    <mergeCell ref="U9:AA10"/>
    <mergeCell ref="AB9:AB10"/>
    <mergeCell ref="B11:C12"/>
    <mergeCell ref="D11:F12"/>
    <mergeCell ref="S11:T11"/>
    <mergeCell ref="U11:AB11"/>
    <mergeCell ref="B9:C10"/>
    <mergeCell ref="G9:I10"/>
    <mergeCell ref="J9:L10"/>
    <mergeCell ref="S9:T10"/>
    <mergeCell ref="B18:Q18"/>
    <mergeCell ref="R18:S18"/>
    <mergeCell ref="U18:W18"/>
    <mergeCell ref="X18:Z18"/>
    <mergeCell ref="AA18:AB18"/>
    <mergeCell ref="U4:AB4"/>
    <mergeCell ref="U5:AB6"/>
    <mergeCell ref="B21:Q21"/>
    <mergeCell ref="R21:S21"/>
    <mergeCell ref="U21:W21"/>
    <mergeCell ref="X21:Z21"/>
    <mergeCell ref="AA21:AB21"/>
    <mergeCell ref="E4:Q4"/>
    <mergeCell ref="E6:K7"/>
    <mergeCell ref="N3:O3"/>
    <mergeCell ref="B4:D4"/>
    <mergeCell ref="B6:D7"/>
    <mergeCell ref="S7:T8"/>
    <mergeCell ref="U7:AB8"/>
    <mergeCell ref="B1:AB1"/>
    <mergeCell ref="B2:H2"/>
    <mergeCell ref="W2:X2"/>
    <mergeCell ref="Y2:AB2"/>
    <mergeCell ref="B3:H3"/>
    <mergeCell ref="W3:X3"/>
    <mergeCell ref="Y3:AB3"/>
    <mergeCell ref="B20:Q20"/>
    <mergeCell ref="R20:S20"/>
    <mergeCell ref="U20:W20"/>
    <mergeCell ref="X20:Z20"/>
    <mergeCell ref="AA20:AB20"/>
    <mergeCell ref="B14:AB14"/>
    <mergeCell ref="B15:Q15"/>
    <mergeCell ref="R15:S15"/>
    <mergeCell ref="U15:W15"/>
    <mergeCell ref="X15:Z15"/>
    <mergeCell ref="AA15:AB15"/>
  </mergeCells>
  <phoneticPr fontId="1"/>
  <conditionalFormatting sqref="A275:AB300 A302:AB327 A329:AB354 A356:AB381 A383:AB408 A410:AB435 A437:AB462 A464:AB489 A491:AB516 A518:AB1048576 A29:AB30 A31 A32:AB57 A58 A59:AB84 A85 A86:AB111 A112 A113:AB138 A139 A140:AB165 A166 A167:AB192 A193 A194:AB219 A220 A221:AB246 A247 A248:AB273 A274 A301 A328 A355 A382 A409 A436 A463 A490 A517">
    <cfRule type="expression" dxfId="57" priority="21">
      <formula>$AD$1=2</formula>
    </cfRule>
  </conditionalFormatting>
  <conditionalFormatting sqref="B32:W53 AA32:AB53 B59:W80 AA59:AB80 AA86:AB107 AA113:AB134 AA140:AB161 AA167:AB188 AA194:AB215 AA221:AB242 AA248:AB269 B16:W27 AA16:AB27">
    <cfRule type="expression" dxfId="56" priority="29">
      <formula>$AD$1=2</formula>
    </cfRule>
  </conditionalFormatting>
  <conditionalFormatting sqref="B86:W107">
    <cfRule type="expression" dxfId="55" priority="28">
      <formula>$AD$1=2</formula>
    </cfRule>
  </conditionalFormatting>
  <conditionalFormatting sqref="B113:W134">
    <cfRule type="expression" dxfId="54" priority="27">
      <formula>$AD$1=2</formula>
    </cfRule>
  </conditionalFormatting>
  <conditionalFormatting sqref="B140:W161">
    <cfRule type="expression" dxfId="53" priority="26">
      <formula>$AD$1=2</formula>
    </cfRule>
  </conditionalFormatting>
  <conditionalFormatting sqref="B167:W188">
    <cfRule type="expression" dxfId="52" priority="25">
      <formula>$AD$1=2</formula>
    </cfRule>
  </conditionalFormatting>
  <conditionalFormatting sqref="B194:W215">
    <cfRule type="expression" dxfId="51" priority="24">
      <formula>$AD$1=2</formula>
    </cfRule>
  </conditionalFormatting>
  <conditionalFormatting sqref="B221:W242">
    <cfRule type="expression" dxfId="50" priority="23">
      <formula>$AD$1=2</formula>
    </cfRule>
  </conditionalFormatting>
  <conditionalFormatting sqref="B248:W269">
    <cfRule type="expression" dxfId="49" priority="22">
      <formula>$AD$1=2</formula>
    </cfRule>
  </conditionalFormatting>
  <conditionalFormatting sqref="B275:W296">
    <cfRule type="expression" dxfId="48" priority="19">
      <formula>$AD$1=2</formula>
    </cfRule>
  </conditionalFormatting>
  <conditionalFormatting sqref="B302:W323">
    <cfRule type="expression" dxfId="47" priority="17">
      <formula>$AD$1=2</formula>
    </cfRule>
  </conditionalFormatting>
  <conditionalFormatting sqref="B329:W350">
    <cfRule type="expression" dxfId="46" priority="15">
      <formula>$AD$1=2</formula>
    </cfRule>
  </conditionalFormatting>
  <conditionalFormatting sqref="B356:W377">
    <cfRule type="expression" dxfId="45" priority="13">
      <formula>$AD$1=2</formula>
    </cfRule>
  </conditionalFormatting>
  <conditionalFormatting sqref="B383:W404">
    <cfRule type="expression" dxfId="44" priority="11">
      <formula>$AD$1=2</formula>
    </cfRule>
  </conditionalFormatting>
  <conditionalFormatting sqref="B410:W431">
    <cfRule type="expression" dxfId="43" priority="9">
      <formula>$AD$1=2</formula>
    </cfRule>
  </conditionalFormatting>
  <conditionalFormatting sqref="B437:W458">
    <cfRule type="expression" dxfId="42" priority="7">
      <formula>$AD$1=2</formula>
    </cfRule>
  </conditionalFormatting>
  <conditionalFormatting sqref="B464:W485">
    <cfRule type="expression" dxfId="41" priority="5">
      <formula>$AD$1=2</formula>
    </cfRule>
  </conditionalFormatting>
  <conditionalFormatting sqref="B491:W512">
    <cfRule type="expression" dxfId="40" priority="3">
      <formula>$AD$1=2</formula>
    </cfRule>
  </conditionalFormatting>
  <conditionalFormatting sqref="B518:W539">
    <cfRule type="expression" dxfId="39" priority="1">
      <formula>$AD$1=2</formula>
    </cfRule>
  </conditionalFormatting>
  <conditionalFormatting sqref="AA275:AB296">
    <cfRule type="expression" dxfId="38" priority="20">
      <formula>$AD$1=2</formula>
    </cfRule>
  </conditionalFormatting>
  <conditionalFormatting sqref="AA302:AB323">
    <cfRule type="expression" dxfId="37" priority="18">
      <formula>$AD$1=2</formula>
    </cfRule>
  </conditionalFormatting>
  <conditionalFormatting sqref="AA329:AB350">
    <cfRule type="expression" dxfId="36" priority="16">
      <formula>$AD$1=2</formula>
    </cfRule>
  </conditionalFormatting>
  <conditionalFormatting sqref="AA356:AB377">
    <cfRule type="expression" dxfId="35" priority="14">
      <formula>$AD$1=2</formula>
    </cfRule>
  </conditionalFormatting>
  <conditionalFormatting sqref="AA383:AB404">
    <cfRule type="expression" dxfId="34" priority="12">
      <formula>$AD$1=2</formula>
    </cfRule>
  </conditionalFormatting>
  <conditionalFormatting sqref="AA410:AB431">
    <cfRule type="expression" dxfId="33" priority="10">
      <formula>$AD$1=2</formula>
    </cfRule>
  </conditionalFormatting>
  <conditionalFormatting sqref="AA437:AB458">
    <cfRule type="expression" dxfId="32" priority="8">
      <formula>$AD$1=2</formula>
    </cfRule>
  </conditionalFormatting>
  <conditionalFormatting sqref="AA464:AB485">
    <cfRule type="expression" dxfId="31" priority="6">
      <formula>$AD$1=2</formula>
    </cfRule>
  </conditionalFormatting>
  <conditionalFormatting sqref="AA491:AB512">
    <cfRule type="expression" dxfId="30" priority="4">
      <formula>$AD$1=2</formula>
    </cfRule>
  </conditionalFormatting>
  <conditionalFormatting sqref="AA518:AB539">
    <cfRule type="expression" dxfId="29" priority="2">
      <formula>$AD$1=2</formula>
    </cfRule>
  </conditionalFormatting>
  <dataValidations count="6">
    <dataValidation allowBlank="1" showInputMessage="1" sqref="B32:D53 B518:D539 B59:D80 B86:D107 B113:D134 B140:D161 B167:D188 B194:D215 B221:D242 B248:D269 B275:D296 B302:D323 B329:D350 B356:D377 B383:D404 B410:D431 B437:D458 B464:D485 B491:D512 B16:D27" xr:uid="{80823EAD-94B5-4DAC-99FA-8F0CACDBE908}"/>
    <dataValidation type="decimal" imeMode="halfAlpha" allowBlank="1" showInputMessage="1" showErrorMessage="1" sqref="R32:S53 R59:S80 R86:S107 R113:S134 R140:S161 R167:S188 R194:S215 R221:S242 R248:S269 R275:S296 R302:S323 R329:S350 R356:S377 R383:S404 R410:S431 R437:S458 R464:S485 R491:S512 R518:S539" xr:uid="{D6A49507-681E-42B2-9C2C-615207B036F0}">
      <formula1>-1000000</formula1>
      <formula2>1000000</formula2>
    </dataValidation>
    <dataValidation type="decimal" allowBlank="1" showInputMessage="1" showErrorMessage="1" sqref="U518:W539 U32:W53 U59:W80 U86:W107 U113:W134 U140:W161 U167:W188 U194:W215 U221:W242 U248:W269 U275:W296 U302:W323 U329:W350 U356:W377 U383:W404 U410:W431 U437:W458 U464:W485 U491:W512 U16:W27" xr:uid="{438B40A8-1478-49B2-8B8D-C5F1F2CCD195}">
      <formula1>-999999999</formula1>
      <formula2>999999999</formula2>
    </dataValidation>
    <dataValidation type="decimal" imeMode="halfAlpha" allowBlank="1" showInputMessage="1" showErrorMessage="1" sqref="R16:S27" xr:uid="{59D7DC78-DDF4-4E99-9C11-5A05F65D82EF}">
      <formula1>-10000000</formula1>
      <formula2>10000000</formula2>
    </dataValidation>
    <dataValidation type="list" allowBlank="1" showInputMessage="1" showErrorMessage="1" sqref="AA518:AB539 AA32:AB53 AA59:AB80 AA86:AB107 AA113:AB134 AA140:AB161 AA167:AB188 AA194:AB215 AA221:AB242 AA248:AB269 AA275:AB296 AA302:AB323 AA329:AB350 AA356:AB377 AA383:AB404 AA410:AB431 AA437:AB458 AA464:AB485 AA491:AB512 AA16:AB27" xr:uid="{E3BE3B34-D449-49ED-9E15-723B9B735C93}">
      <formula1>"10%,軽8%,非課税"</formula1>
    </dataValidation>
    <dataValidation type="whole" imeMode="halfAlpha" allowBlank="1" showInputMessage="1" showErrorMessage="1" error="1～12" sqref="P3" xr:uid="{B4C15F47-4107-4AE0-9449-1BE8DA6E5A3E}">
      <formula1>1</formula1>
      <formula2>12</formula2>
    </dataValidation>
  </dataValidations>
  <hyperlinks>
    <hyperlink ref="AD5" location="事前情報入力シート!A1" display="事前情報入力シート!A1" xr:uid="{99E188F2-253E-4E90-A5A7-3E325E2E3EAC}"/>
  </hyperlinks>
  <pageMargins left="0.39370078740157483" right="0.11811023622047245" top="0.39370078740157483" bottom="0.39370078740157483" header="0.31496062992125984" footer="0.31496062992125984"/>
  <pageSetup paperSize="9" scale="114" fitToHeight="0" orientation="landscape" blackAndWhite="1" r:id="rId1"/>
  <headerFooter>
    <oddFooter>&amp;R&amp;9Ver.01</oddFooter>
  </headerFooter>
  <rowBreaks count="19" manualBreakCount="19">
    <brk id="28" min="1" max="27" man="1"/>
    <brk id="55" min="1" max="27" man="1"/>
    <brk id="82" min="1" max="27" man="1"/>
    <brk id="109" min="1" max="27" man="1"/>
    <brk id="136" min="1" max="27" man="1"/>
    <brk id="163" min="1" max="27" man="1"/>
    <brk id="190" min="1" max="27" man="1"/>
    <brk id="217" min="1" max="27" man="1"/>
    <brk id="244" min="1" max="27" man="1"/>
    <brk id="271" min="1" max="27" man="1"/>
    <brk id="298" min="1" max="27" man="1"/>
    <brk id="325" min="1" max="27" man="1"/>
    <brk id="352" min="1" max="27" man="1"/>
    <brk id="379" min="1" max="27" man="1"/>
    <brk id="406" min="1" max="27" man="1"/>
    <brk id="433" min="1" max="27" man="1"/>
    <brk id="460" min="1" max="27" man="1"/>
    <brk id="487" min="1" max="27" man="1"/>
    <brk id="514" min="1" max="27" man="1"/>
  </rowBreaks>
  <colBreaks count="1" manualBreakCount="1">
    <brk id="28" max="2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58461-1FF0-48B0-8247-12BB0F20059A}">
  <dimension ref="A1:AI541"/>
  <sheetViews>
    <sheetView showGridLines="0" topLeftCell="B1" zoomScale="115" zoomScaleNormal="115" zoomScaleSheetLayoutView="130" workbookViewId="0">
      <pane ySplit="1" topLeftCell="A2" activePane="bottomLeft" state="frozen"/>
      <selection activeCell="B1" sqref="B1"/>
      <selection pane="bottomLeft" activeCell="B1" sqref="B1:AB1"/>
    </sheetView>
  </sheetViews>
  <sheetFormatPr defaultRowHeight="13.5"/>
  <cols>
    <col min="1" max="1" width="2.08984375" style="45" hidden="1" customWidth="1"/>
    <col min="2" max="28" width="3.08984375" style="46" customWidth="1"/>
    <col min="29" max="29" width="2.26953125" style="32" hidden="1" customWidth="1"/>
    <col min="30" max="30" width="12.81640625" style="48" customWidth="1"/>
    <col min="31" max="31" width="7.7265625" style="48" customWidth="1"/>
    <col min="32" max="32" width="10.7265625" style="49" customWidth="1"/>
    <col min="33" max="34" width="8.7265625" style="45"/>
    <col min="35" max="35" width="0" style="45" hidden="1" customWidth="1"/>
    <col min="36" max="37" width="0" style="44" hidden="1" customWidth="1"/>
    <col min="38" max="16384" width="8.7265625" style="44"/>
  </cols>
  <sheetData>
    <row r="1" spans="1:35" s="6" customFormat="1" ht="24.75" customHeight="1">
      <c r="A1" s="30"/>
      <c r="B1" s="131" t="s">
        <v>16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32"/>
      <c r="AD1" s="47">
        <v>1</v>
      </c>
      <c r="AE1" s="36"/>
      <c r="AF1" s="37"/>
      <c r="AG1" s="30"/>
      <c r="AH1" s="30"/>
      <c r="AI1" s="30" t="s">
        <v>48</v>
      </c>
    </row>
    <row r="2" spans="1:35" s="7" customFormat="1" ht="21" customHeight="1">
      <c r="A2" s="31"/>
      <c r="B2" s="132" t="s">
        <v>14</v>
      </c>
      <c r="C2" s="132"/>
      <c r="D2" s="132"/>
      <c r="E2" s="132"/>
      <c r="F2" s="132"/>
      <c r="G2" s="132"/>
      <c r="H2" s="13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1"/>
      <c r="W2" s="133" t="s">
        <v>47</v>
      </c>
      <c r="X2" s="133"/>
      <c r="Y2" s="264">
        <v>45692</v>
      </c>
      <c r="Z2" s="264"/>
      <c r="AA2" s="264"/>
      <c r="AB2" s="264"/>
      <c r="AC2" s="33"/>
      <c r="AD2" s="60" t="str">
        <f>IF(Y2="","←発行日を入力してください","")</f>
        <v/>
      </c>
      <c r="AE2" s="38"/>
      <c r="AF2" s="39"/>
      <c r="AG2" s="31"/>
      <c r="AH2" s="31"/>
      <c r="AI2" s="41">
        <v>1</v>
      </c>
    </row>
    <row r="3" spans="1:35" s="6" customFormat="1" ht="21" customHeight="1" thickBot="1">
      <c r="A3" s="30"/>
      <c r="B3" s="135" t="s">
        <v>0</v>
      </c>
      <c r="C3" s="135"/>
      <c r="D3" s="135"/>
      <c r="E3" s="135"/>
      <c r="F3" s="135"/>
      <c r="G3" s="135"/>
      <c r="H3" s="135"/>
      <c r="I3" s="20"/>
      <c r="J3" s="20"/>
      <c r="K3" s="20"/>
      <c r="L3" s="20"/>
      <c r="M3" s="20"/>
      <c r="N3" s="124" t="s">
        <v>50</v>
      </c>
      <c r="O3" s="124"/>
      <c r="P3" s="263">
        <v>1</v>
      </c>
      <c r="Q3" s="85" t="s">
        <v>49</v>
      </c>
      <c r="R3" s="20"/>
      <c r="S3" s="20"/>
      <c r="T3" s="20"/>
      <c r="U3" s="23"/>
      <c r="V3" s="20"/>
      <c r="W3" s="133" t="str">
        <f>IF(OR('①企業情報シート(提出不要)'!$F$12="無",'①企業情報シート(提出不要)'!$F$12=""),"","登録番号:")</f>
        <v/>
      </c>
      <c r="X3" s="133"/>
      <c r="Y3" s="136" t="str">
        <f>IF(OR('①企業情報シート(提出不要)'!$F$12="無",'①企業情報シート(提出不要)'!$F$12=""),"","T"&amp;'①企業情報シート(提出不要)'!$H$12)</f>
        <v/>
      </c>
      <c r="Z3" s="136"/>
      <c r="AA3" s="136"/>
      <c r="AB3" s="136"/>
      <c r="AC3" s="32"/>
      <c r="AD3" s="60" t="str">
        <f>IF(P3="","←締切日を入力してください","")</f>
        <v/>
      </c>
      <c r="AE3" s="36"/>
      <c r="AF3" s="37"/>
      <c r="AG3" s="30"/>
      <c r="AH3" s="30"/>
      <c r="AI3" s="41">
        <v>2</v>
      </c>
    </row>
    <row r="4" spans="1:35" s="6" customFormat="1" ht="19.5" customHeight="1" thickBot="1">
      <c r="A4" s="30"/>
      <c r="B4" s="125" t="s">
        <v>146</v>
      </c>
      <c r="C4" s="126"/>
      <c r="D4" s="127"/>
      <c r="E4" s="260" t="s">
        <v>154</v>
      </c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2"/>
      <c r="R4" s="20"/>
      <c r="S4" s="225" t="s">
        <v>1</v>
      </c>
      <c r="T4" s="226"/>
      <c r="U4" s="102" t="s">
        <v>160</v>
      </c>
      <c r="V4" s="102"/>
      <c r="W4" s="102"/>
      <c r="X4" s="102"/>
      <c r="Y4" s="102"/>
      <c r="Z4" s="102"/>
      <c r="AA4" s="102"/>
      <c r="AB4" s="103"/>
      <c r="AC4" s="32"/>
      <c r="AD4" s="60" t="str">
        <f>IF(E4="","←工事名称を入力してください","")</f>
        <v/>
      </c>
      <c r="AE4" s="36"/>
      <c r="AF4" s="37"/>
      <c r="AG4" s="30"/>
      <c r="AH4" s="30"/>
      <c r="AI4" s="41">
        <v>3</v>
      </c>
    </row>
    <row r="5" spans="1:35" s="6" customFormat="1" ht="13.5" customHeight="1">
      <c r="A5" s="3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82"/>
      <c r="O5" s="82"/>
      <c r="P5" s="20"/>
      <c r="Q5" s="20"/>
      <c r="R5" s="20"/>
      <c r="S5" s="129" t="s">
        <v>33</v>
      </c>
      <c r="T5" s="130"/>
      <c r="U5" s="104" t="s">
        <v>161</v>
      </c>
      <c r="V5" s="104"/>
      <c r="W5" s="104"/>
      <c r="X5" s="104"/>
      <c r="Y5" s="104"/>
      <c r="Z5" s="104"/>
      <c r="AA5" s="104"/>
      <c r="AB5" s="105"/>
      <c r="AC5" s="32"/>
      <c r="AD5" s="61"/>
      <c r="AE5" s="36"/>
      <c r="AF5" s="37"/>
      <c r="AG5" s="30"/>
      <c r="AH5" s="30"/>
      <c r="AI5" s="41">
        <v>4</v>
      </c>
    </row>
    <row r="6" spans="1:35" s="6" customFormat="1" ht="13.5" customHeight="1" thickBot="1">
      <c r="A6" s="30"/>
      <c r="B6" s="128" t="s">
        <v>35</v>
      </c>
      <c r="C6" s="128"/>
      <c r="D6" s="128"/>
      <c r="E6" s="122">
        <f>SUM(D11:L12)</f>
        <v>118640</v>
      </c>
      <c r="F6" s="122"/>
      <c r="G6" s="122"/>
      <c r="H6" s="122"/>
      <c r="I6" s="122"/>
      <c r="J6" s="122"/>
      <c r="K6" s="122"/>
      <c r="L6" s="20"/>
      <c r="M6" s="20"/>
      <c r="N6" s="20"/>
      <c r="O6" s="20"/>
      <c r="P6" s="20"/>
      <c r="Q6" s="20"/>
      <c r="R6" s="20"/>
      <c r="S6" s="129"/>
      <c r="T6" s="130"/>
      <c r="U6" s="104"/>
      <c r="V6" s="104"/>
      <c r="W6" s="104"/>
      <c r="X6" s="104"/>
      <c r="Y6" s="104"/>
      <c r="Z6" s="104"/>
      <c r="AA6" s="104"/>
      <c r="AB6" s="105"/>
      <c r="AC6" s="32"/>
      <c r="AD6" s="36"/>
      <c r="AE6" s="36"/>
      <c r="AF6" s="37"/>
      <c r="AG6" s="30"/>
      <c r="AH6" s="30"/>
      <c r="AI6" s="41">
        <v>5</v>
      </c>
    </row>
    <row r="7" spans="1:35" s="6" customFormat="1" ht="13.5" customHeight="1" thickTop="1" thickBot="1">
      <c r="A7" s="30"/>
      <c r="B7" s="128"/>
      <c r="C7" s="128"/>
      <c r="D7" s="128"/>
      <c r="E7" s="123"/>
      <c r="F7" s="123"/>
      <c r="G7" s="123"/>
      <c r="H7" s="123"/>
      <c r="I7" s="123"/>
      <c r="J7" s="123"/>
      <c r="K7" s="123"/>
      <c r="L7" s="83"/>
      <c r="M7" s="83"/>
      <c r="N7" s="86"/>
      <c r="O7" s="85"/>
      <c r="P7" s="20"/>
      <c r="Q7" s="20"/>
      <c r="R7" s="20"/>
      <c r="S7" s="129" t="s">
        <v>34</v>
      </c>
      <c r="T7" s="130"/>
      <c r="U7" s="104" t="s">
        <v>162</v>
      </c>
      <c r="V7" s="104"/>
      <c r="W7" s="104"/>
      <c r="X7" s="104"/>
      <c r="Y7" s="104"/>
      <c r="Z7" s="104"/>
      <c r="AA7" s="104"/>
      <c r="AB7" s="105"/>
      <c r="AC7" s="32"/>
      <c r="AD7" s="30"/>
      <c r="AE7" s="36"/>
      <c r="AF7" s="37"/>
      <c r="AG7" s="30"/>
      <c r="AH7" s="30"/>
      <c r="AI7" s="41">
        <v>6</v>
      </c>
    </row>
    <row r="8" spans="1:35" s="6" customFormat="1" ht="23.25" customHeight="1" thickTop="1">
      <c r="A8" s="30"/>
      <c r="B8" s="66" t="s">
        <v>105</v>
      </c>
      <c r="C8" s="20"/>
      <c r="D8" s="20"/>
      <c r="E8" s="20"/>
      <c r="F8" s="20"/>
      <c r="G8" s="20"/>
      <c r="H8" s="20"/>
      <c r="I8" s="79"/>
      <c r="J8" s="79"/>
      <c r="K8" s="20"/>
      <c r="L8" s="20"/>
      <c r="M8" s="20"/>
      <c r="N8" s="20"/>
      <c r="O8" s="20"/>
      <c r="P8" s="20"/>
      <c r="Q8" s="20"/>
      <c r="R8" s="20"/>
      <c r="S8" s="129"/>
      <c r="T8" s="130"/>
      <c r="U8" s="104"/>
      <c r="V8" s="104"/>
      <c r="W8" s="104"/>
      <c r="X8" s="104"/>
      <c r="Y8" s="104"/>
      <c r="Z8" s="104"/>
      <c r="AA8" s="104"/>
      <c r="AB8" s="105"/>
      <c r="AC8" s="32"/>
      <c r="AD8" s="30"/>
      <c r="AE8" s="36"/>
      <c r="AF8" s="37"/>
      <c r="AG8" s="30"/>
      <c r="AH8" s="30"/>
      <c r="AI8" s="41">
        <v>7</v>
      </c>
    </row>
    <row r="9" spans="1:35" s="6" customFormat="1" ht="13.5" customHeight="1">
      <c r="A9" s="30"/>
      <c r="B9" s="166"/>
      <c r="C9" s="167"/>
      <c r="D9" s="224" t="s">
        <v>143</v>
      </c>
      <c r="E9" s="224"/>
      <c r="F9" s="224"/>
      <c r="G9" s="168" t="s">
        <v>144</v>
      </c>
      <c r="H9" s="169"/>
      <c r="I9" s="169"/>
      <c r="J9" s="170" t="s">
        <v>145</v>
      </c>
      <c r="K9" s="171"/>
      <c r="L9" s="172"/>
      <c r="M9" s="80"/>
      <c r="N9" s="20"/>
      <c r="O9" s="20"/>
      <c r="P9" s="20"/>
      <c r="Q9" s="20"/>
      <c r="R9" s="20"/>
      <c r="S9" s="129" t="s">
        <v>17</v>
      </c>
      <c r="T9" s="130"/>
      <c r="U9" s="157" t="s">
        <v>163</v>
      </c>
      <c r="V9" s="157"/>
      <c r="W9" s="157"/>
      <c r="X9" s="157"/>
      <c r="Y9" s="157"/>
      <c r="Z9" s="157"/>
      <c r="AA9" s="157"/>
      <c r="AB9" s="158" t="s">
        <v>15</v>
      </c>
      <c r="AC9" s="32"/>
      <c r="AD9" s="36"/>
      <c r="AE9" s="36"/>
      <c r="AF9" s="37"/>
      <c r="AG9" s="30"/>
      <c r="AH9" s="30"/>
      <c r="AI9" s="41">
        <v>8</v>
      </c>
    </row>
    <row r="10" spans="1:35" s="6" customFormat="1">
      <c r="A10" s="30"/>
      <c r="B10" s="167"/>
      <c r="C10" s="167"/>
      <c r="D10" s="224"/>
      <c r="E10" s="224"/>
      <c r="F10" s="224"/>
      <c r="G10" s="169"/>
      <c r="H10" s="169"/>
      <c r="I10" s="169"/>
      <c r="J10" s="173"/>
      <c r="K10" s="174"/>
      <c r="L10" s="175"/>
      <c r="M10" s="20"/>
      <c r="N10" s="20"/>
      <c r="O10" s="20"/>
      <c r="P10" s="20"/>
      <c r="Q10" s="20"/>
      <c r="R10" s="20"/>
      <c r="S10" s="129"/>
      <c r="T10" s="130"/>
      <c r="U10" s="157"/>
      <c r="V10" s="157"/>
      <c r="W10" s="157"/>
      <c r="X10" s="157"/>
      <c r="Y10" s="157"/>
      <c r="Z10" s="157"/>
      <c r="AA10" s="157"/>
      <c r="AB10" s="158"/>
      <c r="AC10" s="32"/>
      <c r="AD10" s="36"/>
      <c r="AE10" s="36"/>
      <c r="AF10" s="37"/>
      <c r="AG10" s="30"/>
      <c r="AH10" s="30"/>
      <c r="AI10" s="41">
        <v>9</v>
      </c>
    </row>
    <row r="11" spans="1:35" s="6" customFormat="1">
      <c r="A11" s="30"/>
      <c r="B11" s="159" t="s">
        <v>159</v>
      </c>
      <c r="C11" s="160"/>
      <c r="D11" s="161">
        <f>SUMIFS($X:$X,$A:$A,1)</f>
        <v>108000</v>
      </c>
      <c r="E11" s="161"/>
      <c r="F11" s="161"/>
      <c r="G11" s="150">
        <f>SUMIFS($X:$X,$A:$A,1,$AA:$AA,"10%")*0.1</f>
        <v>10000</v>
      </c>
      <c r="H11" s="150"/>
      <c r="I11" s="150"/>
      <c r="J11" s="151">
        <f>SUMIFS($X:$X,$A:$A,1,$AA:$AA,"軽8%")*0.08</f>
        <v>640</v>
      </c>
      <c r="K11" s="152"/>
      <c r="L11" s="153"/>
      <c r="M11" s="20"/>
      <c r="N11" s="20"/>
      <c r="O11" s="20"/>
      <c r="P11" s="20"/>
      <c r="Q11" s="20"/>
      <c r="R11" s="20"/>
      <c r="S11" s="162" t="s">
        <v>31</v>
      </c>
      <c r="T11" s="163"/>
      <c r="U11" s="164" t="s">
        <v>164</v>
      </c>
      <c r="V11" s="164"/>
      <c r="W11" s="164"/>
      <c r="X11" s="164"/>
      <c r="Y11" s="164"/>
      <c r="Z11" s="164"/>
      <c r="AA11" s="164"/>
      <c r="AB11" s="165"/>
      <c r="AC11" s="32"/>
      <c r="AD11" s="36"/>
      <c r="AE11" s="36"/>
      <c r="AF11" s="37"/>
      <c r="AG11" s="30"/>
      <c r="AH11" s="30"/>
      <c r="AI11" s="41">
        <v>10</v>
      </c>
    </row>
    <row r="12" spans="1:35" s="6" customFormat="1" ht="13.5" customHeight="1">
      <c r="A12" s="30"/>
      <c r="B12" s="160"/>
      <c r="C12" s="160"/>
      <c r="D12" s="161"/>
      <c r="E12" s="161"/>
      <c r="F12" s="161"/>
      <c r="G12" s="150"/>
      <c r="H12" s="150"/>
      <c r="I12" s="150"/>
      <c r="J12" s="154"/>
      <c r="K12" s="155"/>
      <c r="L12" s="156"/>
      <c r="M12" s="20"/>
      <c r="N12" s="20"/>
      <c r="O12" s="20"/>
      <c r="P12" s="20"/>
      <c r="Q12" s="20"/>
      <c r="R12" s="20"/>
      <c r="S12" s="24"/>
      <c r="T12" s="24"/>
      <c r="U12" s="25"/>
      <c r="V12" s="25"/>
      <c r="W12" s="25"/>
      <c r="X12" s="25"/>
      <c r="Y12" s="25"/>
      <c r="Z12" s="25"/>
      <c r="AA12" s="25"/>
      <c r="AB12" s="25"/>
      <c r="AC12" s="32"/>
      <c r="AD12" s="36"/>
      <c r="AE12" s="36"/>
      <c r="AF12" s="37"/>
      <c r="AG12" s="30"/>
      <c r="AH12" s="30"/>
      <c r="AI12" s="41">
        <v>11</v>
      </c>
    </row>
    <row r="13" spans="1:35" s="6" customFormat="1" ht="6.75" customHeight="1">
      <c r="A13" s="30"/>
      <c r="B13" s="20"/>
      <c r="C13" s="20"/>
      <c r="D13" s="20"/>
      <c r="E13" s="20"/>
      <c r="F13" s="20"/>
      <c r="G13" s="20"/>
      <c r="H13" s="26"/>
      <c r="I13" s="26"/>
      <c r="J13" s="26"/>
      <c r="K13" s="26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32"/>
      <c r="AD13" s="78"/>
      <c r="AE13" s="76"/>
      <c r="AF13" s="77"/>
      <c r="AG13" s="42"/>
      <c r="AH13" s="30"/>
      <c r="AI13" s="41">
        <v>16</v>
      </c>
    </row>
    <row r="14" spans="1:35" s="6" customFormat="1" ht="19.5" customHeight="1" thickBot="1">
      <c r="A14" s="30">
        <v>1</v>
      </c>
      <c r="B14" s="137" t="str">
        <f>"内　　　訳 "&amp;DBCS(A14)</f>
        <v>内　　　訳 １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9"/>
      <c r="AC14" s="32"/>
      <c r="AD14" s="36"/>
      <c r="AE14" s="40"/>
      <c r="AF14" s="37"/>
      <c r="AG14" s="30"/>
      <c r="AH14" s="30"/>
      <c r="AI14" s="41">
        <v>17</v>
      </c>
    </row>
    <row r="15" spans="1:35" s="6" customFormat="1" ht="19.5" customHeight="1">
      <c r="A15" s="30"/>
      <c r="B15" s="140" t="s">
        <v>147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2"/>
      <c r="R15" s="143" t="s">
        <v>148</v>
      </c>
      <c r="S15" s="142"/>
      <c r="T15" s="64" t="s">
        <v>100</v>
      </c>
      <c r="U15" s="144" t="s">
        <v>149</v>
      </c>
      <c r="V15" s="141"/>
      <c r="W15" s="145"/>
      <c r="X15" s="146" t="s">
        <v>28</v>
      </c>
      <c r="Y15" s="147"/>
      <c r="Z15" s="148"/>
      <c r="AA15" s="140" t="s">
        <v>150</v>
      </c>
      <c r="AB15" s="149"/>
      <c r="AC15" s="32">
        <v>1</v>
      </c>
      <c r="AD15" s="62"/>
      <c r="AE15" s="37"/>
      <c r="AF15" s="30"/>
      <c r="AG15" s="30"/>
      <c r="AH15" s="41"/>
    </row>
    <row r="16" spans="1:35" s="6" customFormat="1" ht="19.5" customHeight="1">
      <c r="A16" s="30">
        <f>IF(X16="",0,1)</f>
        <v>1</v>
      </c>
      <c r="B16" s="227" t="s">
        <v>155</v>
      </c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9"/>
      <c r="R16" s="230">
        <v>1</v>
      </c>
      <c r="S16" s="231"/>
      <c r="T16" s="232"/>
      <c r="U16" s="233">
        <v>50000</v>
      </c>
      <c r="V16" s="234"/>
      <c r="W16" s="235"/>
      <c r="X16" s="184">
        <f>IF(OR(R16="",U16=""),"",R16*U16)</f>
        <v>50000</v>
      </c>
      <c r="Y16" s="185"/>
      <c r="Z16" s="186"/>
      <c r="AA16" s="254" t="s">
        <v>141</v>
      </c>
      <c r="AB16" s="255"/>
      <c r="AC16" s="32"/>
      <c r="AD16" s="60" t="str">
        <f>IF(AND(NOT(X16=""),AA16=""),"←「税区分」を選択してください","")</f>
        <v/>
      </c>
      <c r="AE16" s="36"/>
      <c r="AF16" s="37"/>
      <c r="AG16" s="30"/>
      <c r="AH16" s="30"/>
      <c r="AI16" s="41">
        <v>19</v>
      </c>
    </row>
    <row r="17" spans="1:35" s="6" customFormat="1" ht="19.5" customHeight="1">
      <c r="A17" s="30">
        <f t="shared" ref="A17:A27" si="0">IF(X17="",0,1)</f>
        <v>1</v>
      </c>
      <c r="B17" s="236" t="s">
        <v>156</v>
      </c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8"/>
      <c r="R17" s="239">
        <v>20</v>
      </c>
      <c r="S17" s="240"/>
      <c r="T17" s="241" t="s">
        <v>158</v>
      </c>
      <c r="U17" s="242">
        <v>1500</v>
      </c>
      <c r="V17" s="243"/>
      <c r="W17" s="244"/>
      <c r="X17" s="114">
        <f t="shared" ref="X17:X27" si="1">IF(OR(R17="",U17=""),"",R17*U17)</f>
        <v>30000</v>
      </c>
      <c r="Y17" s="115"/>
      <c r="Z17" s="116"/>
      <c r="AA17" s="256" t="s">
        <v>141</v>
      </c>
      <c r="AB17" s="257"/>
      <c r="AC17" s="32"/>
      <c r="AD17" s="60" t="str">
        <f t="shared" ref="AD17:AD27" si="2">IF(AND(NOT(X17=""),AA17=""),"←「税区分」を選択してください","")</f>
        <v/>
      </c>
      <c r="AE17" s="36"/>
      <c r="AF17" s="37"/>
      <c r="AG17" s="30"/>
      <c r="AH17" s="30"/>
      <c r="AI17" s="41">
        <v>20</v>
      </c>
    </row>
    <row r="18" spans="1:35" s="6" customFormat="1" ht="19.5" customHeight="1">
      <c r="A18" s="30">
        <f t="shared" si="0"/>
        <v>1</v>
      </c>
      <c r="B18" s="236" t="s">
        <v>157</v>
      </c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8"/>
      <c r="R18" s="239">
        <v>1</v>
      </c>
      <c r="S18" s="240"/>
      <c r="T18" s="241"/>
      <c r="U18" s="242">
        <v>20000</v>
      </c>
      <c r="V18" s="243"/>
      <c r="W18" s="244"/>
      <c r="X18" s="114">
        <f t="shared" si="1"/>
        <v>20000</v>
      </c>
      <c r="Y18" s="115"/>
      <c r="Z18" s="116"/>
      <c r="AA18" s="256" t="s">
        <v>141</v>
      </c>
      <c r="AB18" s="257"/>
      <c r="AC18" s="32"/>
      <c r="AD18" s="60" t="str">
        <f t="shared" si="2"/>
        <v/>
      </c>
      <c r="AE18" s="36"/>
      <c r="AF18" s="37"/>
      <c r="AG18" s="30"/>
      <c r="AH18" s="30"/>
      <c r="AI18" s="41">
        <v>21</v>
      </c>
    </row>
    <row r="19" spans="1:35" s="6" customFormat="1" ht="19.5" customHeight="1">
      <c r="A19" s="30">
        <f t="shared" si="0"/>
        <v>1</v>
      </c>
      <c r="B19" s="236" t="s">
        <v>165</v>
      </c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8"/>
      <c r="R19" s="239">
        <v>100</v>
      </c>
      <c r="S19" s="240"/>
      <c r="T19" s="241"/>
      <c r="U19" s="242">
        <v>80</v>
      </c>
      <c r="V19" s="243"/>
      <c r="W19" s="244"/>
      <c r="X19" s="114">
        <f t="shared" si="1"/>
        <v>8000</v>
      </c>
      <c r="Y19" s="115"/>
      <c r="Z19" s="116"/>
      <c r="AA19" s="256" t="s">
        <v>142</v>
      </c>
      <c r="AB19" s="257"/>
      <c r="AC19" s="32"/>
      <c r="AD19" s="60" t="str">
        <f t="shared" si="2"/>
        <v/>
      </c>
      <c r="AE19" s="36"/>
      <c r="AF19" s="37"/>
      <c r="AG19" s="30"/>
      <c r="AH19" s="30"/>
      <c r="AI19" s="41">
        <v>22</v>
      </c>
    </row>
    <row r="20" spans="1:35" s="6" customFormat="1" ht="19.5" customHeight="1">
      <c r="A20" s="30">
        <f t="shared" si="0"/>
        <v>0</v>
      </c>
      <c r="B20" s="236"/>
      <c r="C20" s="237"/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8"/>
      <c r="R20" s="239"/>
      <c r="S20" s="240"/>
      <c r="T20" s="241"/>
      <c r="U20" s="242"/>
      <c r="V20" s="243"/>
      <c r="W20" s="244"/>
      <c r="X20" s="114" t="str">
        <f t="shared" si="1"/>
        <v/>
      </c>
      <c r="Y20" s="115"/>
      <c r="Z20" s="116"/>
      <c r="AA20" s="256"/>
      <c r="AB20" s="257"/>
      <c r="AC20" s="32"/>
      <c r="AD20" s="60" t="str">
        <f t="shared" si="2"/>
        <v/>
      </c>
      <c r="AE20" s="36"/>
      <c r="AF20" s="37"/>
      <c r="AG20" s="30"/>
      <c r="AH20" s="30"/>
      <c r="AI20" s="41">
        <v>23</v>
      </c>
    </row>
    <row r="21" spans="1:35" s="6" customFormat="1" ht="19.5" customHeight="1">
      <c r="A21" s="30">
        <f t="shared" si="0"/>
        <v>0</v>
      </c>
      <c r="B21" s="236"/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8"/>
      <c r="R21" s="239"/>
      <c r="S21" s="240"/>
      <c r="T21" s="241"/>
      <c r="U21" s="242"/>
      <c r="V21" s="243"/>
      <c r="W21" s="244"/>
      <c r="X21" s="114" t="str">
        <f t="shared" si="1"/>
        <v/>
      </c>
      <c r="Y21" s="115"/>
      <c r="Z21" s="116"/>
      <c r="AA21" s="256"/>
      <c r="AB21" s="257"/>
      <c r="AC21" s="32"/>
      <c r="AD21" s="60" t="str">
        <f t="shared" si="2"/>
        <v/>
      </c>
      <c r="AE21" s="36"/>
      <c r="AF21" s="37"/>
      <c r="AG21" s="30"/>
      <c r="AH21" s="30"/>
      <c r="AI21" s="41">
        <v>24</v>
      </c>
    </row>
    <row r="22" spans="1:35" s="6" customFormat="1" ht="19.5" customHeight="1">
      <c r="A22" s="30">
        <f t="shared" si="0"/>
        <v>0</v>
      </c>
      <c r="B22" s="236"/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8"/>
      <c r="R22" s="239"/>
      <c r="S22" s="240"/>
      <c r="T22" s="241"/>
      <c r="U22" s="242"/>
      <c r="V22" s="243"/>
      <c r="W22" s="244"/>
      <c r="X22" s="114" t="str">
        <f t="shared" si="1"/>
        <v/>
      </c>
      <c r="Y22" s="115"/>
      <c r="Z22" s="116"/>
      <c r="AA22" s="256"/>
      <c r="AB22" s="257"/>
      <c r="AC22" s="32"/>
      <c r="AD22" s="60" t="str">
        <f t="shared" si="2"/>
        <v/>
      </c>
      <c r="AE22" s="36"/>
      <c r="AF22" s="37"/>
      <c r="AG22" s="30"/>
      <c r="AH22" s="30"/>
      <c r="AI22" s="41">
        <v>23</v>
      </c>
    </row>
    <row r="23" spans="1:35" s="6" customFormat="1" ht="19.5" customHeight="1">
      <c r="A23" s="30">
        <f t="shared" si="0"/>
        <v>0</v>
      </c>
      <c r="B23" s="236"/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8"/>
      <c r="R23" s="239"/>
      <c r="S23" s="240"/>
      <c r="T23" s="241"/>
      <c r="U23" s="242"/>
      <c r="V23" s="243"/>
      <c r="W23" s="244"/>
      <c r="X23" s="114" t="str">
        <f t="shared" si="1"/>
        <v/>
      </c>
      <c r="Y23" s="115"/>
      <c r="Z23" s="116"/>
      <c r="AA23" s="256"/>
      <c r="AB23" s="257"/>
      <c r="AC23" s="32"/>
      <c r="AD23" s="60" t="str">
        <f t="shared" si="2"/>
        <v/>
      </c>
      <c r="AE23" s="36"/>
      <c r="AF23" s="37"/>
      <c r="AG23" s="30"/>
      <c r="AH23" s="30"/>
      <c r="AI23" s="41">
        <v>24</v>
      </c>
    </row>
    <row r="24" spans="1:35" s="6" customFormat="1" ht="19.5" customHeight="1">
      <c r="A24" s="30">
        <f t="shared" si="0"/>
        <v>0</v>
      </c>
      <c r="B24" s="236"/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8"/>
      <c r="R24" s="239"/>
      <c r="S24" s="240"/>
      <c r="T24" s="241"/>
      <c r="U24" s="242"/>
      <c r="V24" s="243"/>
      <c r="W24" s="244"/>
      <c r="X24" s="114" t="str">
        <f t="shared" si="1"/>
        <v/>
      </c>
      <c r="Y24" s="115"/>
      <c r="Z24" s="116"/>
      <c r="AA24" s="256"/>
      <c r="AB24" s="257"/>
      <c r="AC24" s="32"/>
      <c r="AD24" s="60" t="str">
        <f t="shared" si="2"/>
        <v/>
      </c>
      <c r="AE24" s="36"/>
      <c r="AF24" s="37"/>
      <c r="AG24" s="30"/>
      <c r="AH24" s="30"/>
      <c r="AI24" s="41">
        <v>25</v>
      </c>
    </row>
    <row r="25" spans="1:35" s="6" customFormat="1" ht="19.5" customHeight="1">
      <c r="A25" s="30">
        <f t="shared" si="0"/>
        <v>0</v>
      </c>
      <c r="B25" s="236"/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8"/>
      <c r="R25" s="239"/>
      <c r="S25" s="240"/>
      <c r="T25" s="241"/>
      <c r="U25" s="242"/>
      <c r="V25" s="243"/>
      <c r="W25" s="244"/>
      <c r="X25" s="114" t="str">
        <f t="shared" si="1"/>
        <v/>
      </c>
      <c r="Y25" s="115"/>
      <c r="Z25" s="116"/>
      <c r="AA25" s="256"/>
      <c r="AB25" s="257"/>
      <c r="AC25" s="32"/>
      <c r="AD25" s="60" t="str">
        <f t="shared" si="2"/>
        <v/>
      </c>
      <c r="AE25" s="36"/>
      <c r="AF25" s="37"/>
      <c r="AG25" s="30"/>
      <c r="AH25" s="30"/>
      <c r="AI25" s="41">
        <v>26</v>
      </c>
    </row>
    <row r="26" spans="1:35" s="6" customFormat="1" ht="19.5" customHeight="1">
      <c r="A26" s="30">
        <f t="shared" si="0"/>
        <v>0</v>
      </c>
      <c r="B26" s="236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8"/>
      <c r="R26" s="239"/>
      <c r="S26" s="240"/>
      <c r="T26" s="241"/>
      <c r="U26" s="242"/>
      <c r="V26" s="243"/>
      <c r="W26" s="244"/>
      <c r="X26" s="114" t="str">
        <f t="shared" si="1"/>
        <v/>
      </c>
      <c r="Y26" s="115"/>
      <c r="Z26" s="116"/>
      <c r="AA26" s="256"/>
      <c r="AB26" s="257"/>
      <c r="AC26" s="32"/>
      <c r="AD26" s="60" t="str">
        <f t="shared" si="2"/>
        <v/>
      </c>
      <c r="AE26" s="36"/>
      <c r="AF26" s="37"/>
      <c r="AG26" s="30"/>
      <c r="AH26" s="30"/>
      <c r="AI26" s="41">
        <v>27</v>
      </c>
    </row>
    <row r="27" spans="1:35" s="6" customFormat="1" ht="19.5" customHeight="1" thickBot="1">
      <c r="A27" s="30">
        <f t="shared" si="0"/>
        <v>0</v>
      </c>
      <c r="B27" s="245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7"/>
      <c r="R27" s="248"/>
      <c r="S27" s="249"/>
      <c r="T27" s="250"/>
      <c r="U27" s="251"/>
      <c r="V27" s="252"/>
      <c r="W27" s="253"/>
      <c r="X27" s="200" t="str">
        <f t="shared" si="1"/>
        <v/>
      </c>
      <c r="Y27" s="201"/>
      <c r="Z27" s="202"/>
      <c r="AA27" s="258"/>
      <c r="AB27" s="259"/>
      <c r="AC27" s="32"/>
      <c r="AD27" s="60" t="str">
        <f t="shared" si="2"/>
        <v/>
      </c>
      <c r="AE27" s="36"/>
      <c r="AF27" s="37"/>
      <c r="AG27" s="30"/>
      <c r="AH27" s="30"/>
      <c r="AI27" s="41">
        <v>28</v>
      </c>
    </row>
    <row r="28" spans="1:35" s="6" customFormat="1" ht="19.5" customHeight="1">
      <c r="A28" s="3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7" t="s">
        <v>37</v>
      </c>
      <c r="X28" s="189">
        <f>SUM(X16:Z27)</f>
        <v>108000</v>
      </c>
      <c r="Y28" s="190"/>
      <c r="Z28" s="190"/>
      <c r="AA28" s="28" t="s">
        <v>36</v>
      </c>
      <c r="AB28" s="43"/>
      <c r="AC28" s="32"/>
      <c r="AD28" s="63"/>
      <c r="AE28" s="36"/>
      <c r="AF28" s="37"/>
      <c r="AG28" s="30"/>
      <c r="AH28" s="30"/>
      <c r="AI28" s="41">
        <v>29</v>
      </c>
    </row>
    <row r="29" spans="1:35" s="6" customFormat="1" ht="19.5" customHeight="1">
      <c r="A29" s="3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9"/>
      <c r="AC29" s="32"/>
      <c r="AD29" s="63"/>
      <c r="AE29" s="36"/>
      <c r="AF29" s="37"/>
      <c r="AG29" s="30"/>
      <c r="AH29" s="30"/>
      <c r="AI29" s="41">
        <v>30</v>
      </c>
    </row>
    <row r="30" spans="1:35" s="6" customFormat="1" ht="19.5" customHeight="1" thickBot="1">
      <c r="A30" s="30">
        <f>MAX(A$1:A29)+1</f>
        <v>2</v>
      </c>
      <c r="B30" s="137" t="str">
        <f>"内　　　訳 "&amp;DBCS(A30)</f>
        <v>内　　　訳 ２</v>
      </c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9"/>
      <c r="AC30" s="32"/>
      <c r="AD30" s="63"/>
      <c r="AE30" s="36"/>
      <c r="AF30" s="37"/>
      <c r="AG30" s="30"/>
      <c r="AH30" s="30"/>
      <c r="AI30" s="41">
        <v>31</v>
      </c>
    </row>
    <row r="31" spans="1:35" s="6" customFormat="1" ht="19.5" customHeight="1">
      <c r="A31" s="30"/>
      <c r="B31" s="191" t="s">
        <v>32</v>
      </c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2"/>
      <c r="R31" s="144" t="s">
        <v>27</v>
      </c>
      <c r="S31" s="142"/>
      <c r="T31" s="64" t="s">
        <v>100</v>
      </c>
      <c r="U31" s="144" t="s">
        <v>29</v>
      </c>
      <c r="V31" s="141"/>
      <c r="W31" s="145"/>
      <c r="X31" s="146" t="s">
        <v>28</v>
      </c>
      <c r="Y31" s="147"/>
      <c r="Z31" s="148"/>
      <c r="AA31" s="140" t="s">
        <v>101</v>
      </c>
      <c r="AB31" s="149"/>
      <c r="AC31" s="32" t="str">
        <f>IF(COUNTA(B32:W53,AA32:AB53)&gt;0,A30,"")</f>
        <v/>
      </c>
      <c r="AD31" s="63"/>
      <c r="AE31" s="36"/>
      <c r="AF31" s="37"/>
      <c r="AG31" s="30"/>
      <c r="AH31" s="30"/>
      <c r="AI31" s="41">
        <v>32</v>
      </c>
    </row>
    <row r="32" spans="1:35" s="6" customFormat="1" ht="19.5" customHeight="1">
      <c r="A32" s="30">
        <f t="shared" ref="A32:A53" si="3">IF(X32="",0,1)</f>
        <v>0</v>
      </c>
      <c r="B32" s="211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3"/>
      <c r="R32" s="109"/>
      <c r="S32" s="110"/>
      <c r="T32" s="34"/>
      <c r="U32" s="205"/>
      <c r="V32" s="206"/>
      <c r="W32" s="207"/>
      <c r="X32" s="208" t="str">
        <f t="shared" ref="X32:X53" si="4">IF(OR(R32="",U32=""),"",R32*U32)</f>
        <v/>
      </c>
      <c r="Y32" s="209"/>
      <c r="Z32" s="210"/>
      <c r="AA32" s="117"/>
      <c r="AB32" s="118"/>
      <c r="AC32" s="32"/>
      <c r="AD32" s="60" t="str">
        <f t="shared" ref="AD32:AD53" si="5">IF(AND(NOT(X32=""),AA32=""),"←「税区分」を選択してください","")</f>
        <v/>
      </c>
      <c r="AE32" s="36"/>
      <c r="AF32" s="37"/>
      <c r="AG32" s="30"/>
      <c r="AH32" s="30"/>
      <c r="AI32" s="41">
        <v>33</v>
      </c>
    </row>
    <row r="33" spans="1:35" s="6" customFormat="1" ht="19.5" customHeight="1">
      <c r="A33" s="30">
        <f t="shared" si="3"/>
        <v>0</v>
      </c>
      <c r="B33" s="106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8"/>
      <c r="R33" s="109"/>
      <c r="S33" s="110"/>
      <c r="T33" s="34"/>
      <c r="U33" s="205"/>
      <c r="V33" s="206"/>
      <c r="W33" s="207"/>
      <c r="X33" s="208" t="str">
        <f t="shared" si="4"/>
        <v/>
      </c>
      <c r="Y33" s="209"/>
      <c r="Z33" s="210"/>
      <c r="AA33" s="117"/>
      <c r="AB33" s="118"/>
      <c r="AC33" s="32"/>
      <c r="AD33" s="60" t="str">
        <f t="shared" si="5"/>
        <v/>
      </c>
      <c r="AE33" s="36"/>
      <c r="AF33" s="37"/>
      <c r="AG33" s="30"/>
      <c r="AH33" s="30"/>
      <c r="AI33" s="41">
        <v>34</v>
      </c>
    </row>
    <row r="34" spans="1:35" s="6" customFormat="1" ht="19.5" customHeight="1">
      <c r="A34" s="30">
        <f t="shared" si="3"/>
        <v>0</v>
      </c>
      <c r="B34" s="106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8"/>
      <c r="R34" s="109"/>
      <c r="S34" s="110"/>
      <c r="T34" s="34"/>
      <c r="U34" s="205"/>
      <c r="V34" s="206"/>
      <c r="W34" s="207"/>
      <c r="X34" s="208" t="str">
        <f t="shared" si="4"/>
        <v/>
      </c>
      <c r="Y34" s="209"/>
      <c r="Z34" s="210"/>
      <c r="AA34" s="117"/>
      <c r="AB34" s="118"/>
      <c r="AC34" s="32"/>
      <c r="AD34" s="60" t="str">
        <f t="shared" si="5"/>
        <v/>
      </c>
      <c r="AE34" s="36"/>
      <c r="AF34" s="37"/>
      <c r="AG34" s="30"/>
      <c r="AH34" s="30"/>
      <c r="AI34" s="41">
        <v>35</v>
      </c>
    </row>
    <row r="35" spans="1:35" s="6" customFormat="1" ht="19.5" customHeight="1">
      <c r="A35" s="30">
        <f t="shared" si="3"/>
        <v>0</v>
      </c>
      <c r="B35" s="106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8"/>
      <c r="R35" s="109"/>
      <c r="S35" s="110"/>
      <c r="T35" s="34"/>
      <c r="U35" s="205"/>
      <c r="V35" s="206"/>
      <c r="W35" s="207"/>
      <c r="X35" s="208" t="str">
        <f t="shared" si="4"/>
        <v/>
      </c>
      <c r="Y35" s="209"/>
      <c r="Z35" s="210"/>
      <c r="AA35" s="117"/>
      <c r="AB35" s="118"/>
      <c r="AC35" s="32"/>
      <c r="AD35" s="60" t="str">
        <f t="shared" si="5"/>
        <v/>
      </c>
      <c r="AE35" s="36"/>
      <c r="AF35" s="37"/>
      <c r="AG35" s="30"/>
      <c r="AH35" s="30"/>
      <c r="AI35" s="41">
        <v>36</v>
      </c>
    </row>
    <row r="36" spans="1:35" s="6" customFormat="1" ht="19.5" customHeight="1">
      <c r="A36" s="30">
        <f t="shared" si="3"/>
        <v>0</v>
      </c>
      <c r="B36" s="106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8"/>
      <c r="R36" s="109"/>
      <c r="S36" s="110"/>
      <c r="T36" s="34"/>
      <c r="U36" s="205"/>
      <c r="V36" s="206"/>
      <c r="W36" s="207"/>
      <c r="X36" s="208" t="str">
        <f t="shared" si="4"/>
        <v/>
      </c>
      <c r="Y36" s="209"/>
      <c r="Z36" s="210"/>
      <c r="AA36" s="117"/>
      <c r="AB36" s="118"/>
      <c r="AC36" s="32"/>
      <c r="AD36" s="60" t="str">
        <f t="shared" si="5"/>
        <v/>
      </c>
      <c r="AE36" s="36"/>
      <c r="AF36" s="37"/>
      <c r="AG36" s="30"/>
      <c r="AH36" s="30"/>
      <c r="AI36" s="41">
        <v>37</v>
      </c>
    </row>
    <row r="37" spans="1:35" s="6" customFormat="1" ht="19.5" customHeight="1">
      <c r="A37" s="30">
        <f t="shared" si="3"/>
        <v>0</v>
      </c>
      <c r="B37" s="106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8"/>
      <c r="R37" s="109"/>
      <c r="S37" s="110"/>
      <c r="T37" s="34"/>
      <c r="U37" s="205"/>
      <c r="V37" s="206"/>
      <c r="W37" s="207"/>
      <c r="X37" s="208" t="str">
        <f t="shared" si="4"/>
        <v/>
      </c>
      <c r="Y37" s="209"/>
      <c r="Z37" s="210"/>
      <c r="AA37" s="117"/>
      <c r="AB37" s="118"/>
      <c r="AC37" s="32"/>
      <c r="AD37" s="60" t="str">
        <f t="shared" si="5"/>
        <v/>
      </c>
      <c r="AE37" s="36"/>
      <c r="AF37" s="37"/>
      <c r="AG37" s="30"/>
      <c r="AH37" s="30"/>
      <c r="AI37" s="41">
        <v>38</v>
      </c>
    </row>
    <row r="38" spans="1:35" s="6" customFormat="1" ht="19.5" customHeight="1">
      <c r="A38" s="30">
        <f t="shared" si="3"/>
        <v>0</v>
      </c>
      <c r="B38" s="106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8"/>
      <c r="R38" s="109"/>
      <c r="S38" s="110"/>
      <c r="T38" s="34"/>
      <c r="U38" s="205"/>
      <c r="V38" s="206"/>
      <c r="W38" s="207"/>
      <c r="X38" s="208" t="str">
        <f t="shared" si="4"/>
        <v/>
      </c>
      <c r="Y38" s="209"/>
      <c r="Z38" s="210"/>
      <c r="AA38" s="117"/>
      <c r="AB38" s="118"/>
      <c r="AC38" s="32"/>
      <c r="AD38" s="60" t="str">
        <f t="shared" si="5"/>
        <v/>
      </c>
      <c r="AE38" s="36"/>
      <c r="AF38" s="37"/>
      <c r="AG38" s="30"/>
      <c r="AH38" s="30"/>
      <c r="AI38" s="41">
        <v>39</v>
      </c>
    </row>
    <row r="39" spans="1:35" s="6" customFormat="1" ht="19.5" customHeight="1">
      <c r="A39" s="30">
        <f t="shared" si="3"/>
        <v>0</v>
      </c>
      <c r="B39" s="106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8"/>
      <c r="R39" s="109"/>
      <c r="S39" s="110"/>
      <c r="T39" s="34"/>
      <c r="U39" s="205"/>
      <c r="V39" s="206"/>
      <c r="W39" s="207"/>
      <c r="X39" s="208" t="str">
        <f t="shared" si="4"/>
        <v/>
      </c>
      <c r="Y39" s="209"/>
      <c r="Z39" s="210"/>
      <c r="AA39" s="117"/>
      <c r="AB39" s="118"/>
      <c r="AC39" s="32"/>
      <c r="AD39" s="60" t="str">
        <f t="shared" si="5"/>
        <v/>
      </c>
      <c r="AE39" s="36"/>
      <c r="AF39" s="37"/>
      <c r="AG39" s="30"/>
      <c r="AH39" s="30"/>
      <c r="AI39" s="41">
        <v>40</v>
      </c>
    </row>
    <row r="40" spans="1:35" s="6" customFormat="1" ht="19.5" customHeight="1">
      <c r="A40" s="30">
        <f t="shared" si="3"/>
        <v>0</v>
      </c>
      <c r="B40" s="106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8"/>
      <c r="R40" s="109"/>
      <c r="S40" s="110"/>
      <c r="T40" s="34"/>
      <c r="U40" s="205"/>
      <c r="V40" s="206"/>
      <c r="W40" s="207"/>
      <c r="X40" s="208" t="str">
        <f t="shared" si="4"/>
        <v/>
      </c>
      <c r="Y40" s="209"/>
      <c r="Z40" s="210"/>
      <c r="AA40" s="117"/>
      <c r="AB40" s="118"/>
      <c r="AC40" s="32"/>
      <c r="AD40" s="60" t="str">
        <f t="shared" si="5"/>
        <v/>
      </c>
      <c r="AE40" s="36"/>
      <c r="AF40" s="37"/>
      <c r="AG40" s="30"/>
      <c r="AH40" s="30"/>
      <c r="AI40" s="41">
        <v>41</v>
      </c>
    </row>
    <row r="41" spans="1:35" s="6" customFormat="1" ht="19.5" customHeight="1">
      <c r="A41" s="30">
        <f t="shared" si="3"/>
        <v>0</v>
      </c>
      <c r="B41" s="106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8"/>
      <c r="R41" s="109"/>
      <c r="S41" s="110"/>
      <c r="T41" s="34"/>
      <c r="U41" s="205"/>
      <c r="V41" s="206"/>
      <c r="W41" s="207"/>
      <c r="X41" s="208" t="str">
        <f t="shared" si="4"/>
        <v/>
      </c>
      <c r="Y41" s="209"/>
      <c r="Z41" s="210"/>
      <c r="AA41" s="117"/>
      <c r="AB41" s="118"/>
      <c r="AC41" s="32"/>
      <c r="AD41" s="60" t="str">
        <f t="shared" si="5"/>
        <v/>
      </c>
      <c r="AE41" s="36"/>
      <c r="AF41" s="37"/>
      <c r="AG41" s="30"/>
      <c r="AH41" s="30"/>
      <c r="AI41" s="41">
        <v>42</v>
      </c>
    </row>
    <row r="42" spans="1:35" s="6" customFormat="1" ht="19.5" customHeight="1">
      <c r="A42" s="30">
        <f t="shared" si="3"/>
        <v>0</v>
      </c>
      <c r="B42" s="106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8"/>
      <c r="R42" s="109"/>
      <c r="S42" s="110"/>
      <c r="T42" s="34"/>
      <c r="U42" s="205"/>
      <c r="V42" s="206"/>
      <c r="W42" s="207"/>
      <c r="X42" s="208" t="str">
        <f t="shared" si="4"/>
        <v/>
      </c>
      <c r="Y42" s="209"/>
      <c r="Z42" s="210"/>
      <c r="AA42" s="117"/>
      <c r="AB42" s="118"/>
      <c r="AC42" s="32"/>
      <c r="AD42" s="60" t="str">
        <f t="shared" si="5"/>
        <v/>
      </c>
      <c r="AE42" s="36"/>
      <c r="AF42" s="37"/>
      <c r="AG42" s="30"/>
      <c r="AH42" s="30"/>
      <c r="AI42" s="41">
        <v>43</v>
      </c>
    </row>
    <row r="43" spans="1:35" s="6" customFormat="1" ht="19.5" customHeight="1">
      <c r="A43" s="30">
        <f t="shared" si="3"/>
        <v>0</v>
      </c>
      <c r="B43" s="106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8"/>
      <c r="R43" s="109"/>
      <c r="S43" s="110"/>
      <c r="T43" s="34"/>
      <c r="U43" s="205"/>
      <c r="V43" s="206"/>
      <c r="W43" s="207"/>
      <c r="X43" s="208" t="str">
        <f t="shared" si="4"/>
        <v/>
      </c>
      <c r="Y43" s="209"/>
      <c r="Z43" s="210"/>
      <c r="AA43" s="117"/>
      <c r="AB43" s="118"/>
      <c r="AC43" s="32"/>
      <c r="AD43" s="60" t="str">
        <f t="shared" si="5"/>
        <v/>
      </c>
      <c r="AE43" s="36"/>
      <c r="AF43" s="37"/>
      <c r="AG43" s="30"/>
      <c r="AH43" s="30"/>
      <c r="AI43" s="41">
        <v>44</v>
      </c>
    </row>
    <row r="44" spans="1:35" s="6" customFormat="1" ht="19.5" customHeight="1">
      <c r="A44" s="30">
        <f t="shared" si="3"/>
        <v>0</v>
      </c>
      <c r="B44" s="106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8"/>
      <c r="R44" s="109"/>
      <c r="S44" s="110"/>
      <c r="T44" s="34"/>
      <c r="U44" s="205"/>
      <c r="V44" s="206"/>
      <c r="W44" s="207"/>
      <c r="X44" s="208" t="str">
        <f t="shared" si="4"/>
        <v/>
      </c>
      <c r="Y44" s="209"/>
      <c r="Z44" s="210"/>
      <c r="AA44" s="117"/>
      <c r="AB44" s="118"/>
      <c r="AC44" s="32"/>
      <c r="AD44" s="60" t="str">
        <f t="shared" si="5"/>
        <v/>
      </c>
      <c r="AE44" s="36"/>
      <c r="AF44" s="37"/>
      <c r="AG44" s="30"/>
      <c r="AH44" s="30"/>
      <c r="AI44" s="41">
        <v>45</v>
      </c>
    </row>
    <row r="45" spans="1:35" s="6" customFormat="1" ht="19.5" customHeight="1">
      <c r="A45" s="30">
        <f t="shared" si="3"/>
        <v>0</v>
      </c>
      <c r="B45" s="106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8"/>
      <c r="R45" s="109"/>
      <c r="S45" s="110"/>
      <c r="T45" s="34"/>
      <c r="U45" s="205"/>
      <c r="V45" s="206"/>
      <c r="W45" s="207"/>
      <c r="X45" s="208" t="str">
        <f t="shared" si="4"/>
        <v/>
      </c>
      <c r="Y45" s="209"/>
      <c r="Z45" s="210"/>
      <c r="AA45" s="117"/>
      <c r="AB45" s="118"/>
      <c r="AC45" s="32"/>
      <c r="AD45" s="60" t="str">
        <f t="shared" si="5"/>
        <v/>
      </c>
      <c r="AE45" s="36"/>
      <c r="AF45" s="37"/>
      <c r="AG45" s="30"/>
      <c r="AH45" s="30"/>
      <c r="AI45" s="41">
        <v>46</v>
      </c>
    </row>
    <row r="46" spans="1:35" s="6" customFormat="1" ht="19.5" customHeight="1">
      <c r="A46" s="30">
        <f t="shared" si="3"/>
        <v>0</v>
      </c>
      <c r="B46" s="106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8"/>
      <c r="R46" s="109"/>
      <c r="S46" s="110"/>
      <c r="T46" s="34"/>
      <c r="U46" s="205"/>
      <c r="V46" s="206"/>
      <c r="W46" s="207"/>
      <c r="X46" s="208" t="str">
        <f t="shared" si="4"/>
        <v/>
      </c>
      <c r="Y46" s="209"/>
      <c r="Z46" s="210"/>
      <c r="AA46" s="117"/>
      <c r="AB46" s="118"/>
      <c r="AC46" s="32"/>
      <c r="AD46" s="60" t="str">
        <f t="shared" si="5"/>
        <v/>
      </c>
      <c r="AE46" s="36"/>
      <c r="AF46" s="37"/>
      <c r="AG46" s="30"/>
      <c r="AH46" s="30"/>
      <c r="AI46" s="41">
        <v>47</v>
      </c>
    </row>
    <row r="47" spans="1:35" s="6" customFormat="1" ht="19.5" customHeight="1">
      <c r="A47" s="30">
        <f t="shared" si="3"/>
        <v>0</v>
      </c>
      <c r="B47" s="106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8"/>
      <c r="R47" s="109"/>
      <c r="S47" s="110"/>
      <c r="T47" s="34"/>
      <c r="U47" s="205"/>
      <c r="V47" s="206"/>
      <c r="W47" s="207"/>
      <c r="X47" s="208" t="str">
        <f t="shared" si="4"/>
        <v/>
      </c>
      <c r="Y47" s="209"/>
      <c r="Z47" s="210"/>
      <c r="AA47" s="117"/>
      <c r="AB47" s="118"/>
      <c r="AC47" s="32"/>
      <c r="AD47" s="60" t="str">
        <f t="shared" si="5"/>
        <v/>
      </c>
      <c r="AE47" s="36"/>
      <c r="AF47" s="37"/>
      <c r="AG47" s="30"/>
      <c r="AH47" s="30"/>
      <c r="AI47" s="41">
        <v>48</v>
      </c>
    </row>
    <row r="48" spans="1:35" s="6" customFormat="1" ht="19.5" customHeight="1">
      <c r="A48" s="30">
        <f t="shared" si="3"/>
        <v>0</v>
      </c>
      <c r="B48" s="106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8"/>
      <c r="R48" s="109"/>
      <c r="S48" s="110"/>
      <c r="T48" s="34"/>
      <c r="U48" s="205"/>
      <c r="V48" s="206"/>
      <c r="W48" s="207"/>
      <c r="X48" s="208" t="str">
        <f t="shared" si="4"/>
        <v/>
      </c>
      <c r="Y48" s="209"/>
      <c r="Z48" s="210"/>
      <c r="AA48" s="117"/>
      <c r="AB48" s="118"/>
      <c r="AC48" s="32"/>
      <c r="AD48" s="60" t="str">
        <f t="shared" si="5"/>
        <v/>
      </c>
      <c r="AE48" s="36"/>
      <c r="AF48" s="37"/>
      <c r="AG48" s="30"/>
      <c r="AH48" s="30"/>
      <c r="AI48" s="41">
        <v>49</v>
      </c>
    </row>
    <row r="49" spans="1:35" s="6" customFormat="1" ht="19.5" customHeight="1">
      <c r="A49" s="30">
        <f t="shared" si="3"/>
        <v>0</v>
      </c>
      <c r="B49" s="106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8"/>
      <c r="R49" s="109"/>
      <c r="S49" s="110"/>
      <c r="T49" s="34"/>
      <c r="U49" s="205"/>
      <c r="V49" s="206"/>
      <c r="W49" s="207"/>
      <c r="X49" s="208" t="str">
        <f t="shared" si="4"/>
        <v/>
      </c>
      <c r="Y49" s="209"/>
      <c r="Z49" s="210"/>
      <c r="AA49" s="117"/>
      <c r="AB49" s="118"/>
      <c r="AC49" s="32"/>
      <c r="AD49" s="60" t="str">
        <f t="shared" si="5"/>
        <v/>
      </c>
      <c r="AE49" s="36"/>
      <c r="AF49" s="37"/>
      <c r="AG49" s="30"/>
      <c r="AH49" s="30"/>
      <c r="AI49" s="41">
        <v>50</v>
      </c>
    </row>
    <row r="50" spans="1:35" s="6" customFormat="1" ht="19.5" customHeight="1">
      <c r="A50" s="30">
        <f t="shared" si="3"/>
        <v>0</v>
      </c>
      <c r="B50" s="106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8"/>
      <c r="R50" s="109"/>
      <c r="S50" s="110"/>
      <c r="T50" s="34"/>
      <c r="U50" s="205"/>
      <c r="V50" s="206"/>
      <c r="W50" s="207"/>
      <c r="X50" s="208" t="str">
        <f t="shared" si="4"/>
        <v/>
      </c>
      <c r="Y50" s="209"/>
      <c r="Z50" s="210"/>
      <c r="AA50" s="117"/>
      <c r="AB50" s="118"/>
      <c r="AC50" s="32"/>
      <c r="AD50" s="60" t="str">
        <f t="shared" si="5"/>
        <v/>
      </c>
      <c r="AE50" s="36"/>
      <c r="AF50" s="37"/>
      <c r="AG50" s="30"/>
      <c r="AH50" s="30"/>
      <c r="AI50" s="41"/>
    </row>
    <row r="51" spans="1:35" s="6" customFormat="1" ht="19.5" customHeight="1">
      <c r="A51" s="30">
        <f t="shared" si="3"/>
        <v>0</v>
      </c>
      <c r="B51" s="106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8"/>
      <c r="R51" s="109"/>
      <c r="S51" s="110"/>
      <c r="T51" s="34"/>
      <c r="U51" s="205"/>
      <c r="V51" s="206"/>
      <c r="W51" s="207"/>
      <c r="X51" s="208" t="str">
        <f t="shared" si="4"/>
        <v/>
      </c>
      <c r="Y51" s="209"/>
      <c r="Z51" s="210"/>
      <c r="AA51" s="117"/>
      <c r="AB51" s="118"/>
      <c r="AC51" s="32"/>
      <c r="AD51" s="60" t="str">
        <f t="shared" si="5"/>
        <v/>
      </c>
      <c r="AE51" s="36"/>
      <c r="AF51" s="37"/>
      <c r="AG51" s="30"/>
      <c r="AH51" s="30"/>
      <c r="AI51" s="41"/>
    </row>
    <row r="52" spans="1:35" s="6" customFormat="1" ht="19.5" customHeight="1">
      <c r="A52" s="30">
        <f t="shared" si="3"/>
        <v>0</v>
      </c>
      <c r="B52" s="106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8"/>
      <c r="R52" s="109"/>
      <c r="S52" s="110"/>
      <c r="T52" s="34"/>
      <c r="U52" s="205"/>
      <c r="V52" s="206"/>
      <c r="W52" s="207"/>
      <c r="X52" s="208" t="str">
        <f t="shared" si="4"/>
        <v/>
      </c>
      <c r="Y52" s="209"/>
      <c r="Z52" s="210"/>
      <c r="AA52" s="117"/>
      <c r="AB52" s="118"/>
      <c r="AC52" s="32"/>
      <c r="AD52" s="60" t="str">
        <f t="shared" si="5"/>
        <v/>
      </c>
      <c r="AE52" s="36"/>
      <c r="AF52" s="37"/>
      <c r="AG52" s="30"/>
      <c r="AH52" s="30"/>
      <c r="AI52" s="41"/>
    </row>
    <row r="53" spans="1:35" s="6" customFormat="1" ht="19.5" customHeight="1" thickBot="1">
      <c r="A53" s="30">
        <f t="shared" si="3"/>
        <v>0</v>
      </c>
      <c r="B53" s="192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4"/>
      <c r="R53" s="195"/>
      <c r="S53" s="196"/>
      <c r="T53" s="35"/>
      <c r="U53" s="218"/>
      <c r="V53" s="219"/>
      <c r="W53" s="220"/>
      <c r="X53" s="221" t="str">
        <f t="shared" si="4"/>
        <v/>
      </c>
      <c r="Y53" s="222"/>
      <c r="Z53" s="223"/>
      <c r="AA53" s="203"/>
      <c r="AB53" s="204"/>
      <c r="AC53" s="32"/>
      <c r="AD53" s="60" t="str">
        <f t="shared" si="5"/>
        <v/>
      </c>
      <c r="AE53" s="36"/>
      <c r="AF53" s="37"/>
      <c r="AG53" s="30"/>
      <c r="AH53" s="30"/>
      <c r="AI53" s="41"/>
    </row>
    <row r="54" spans="1:35" s="6" customFormat="1" ht="11.25" customHeight="1">
      <c r="A54" s="3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7" t="s">
        <v>37</v>
      </c>
      <c r="X54" s="189">
        <f>SUM(X32:Z53)</f>
        <v>0</v>
      </c>
      <c r="Y54" s="190"/>
      <c r="Z54" s="190"/>
      <c r="AA54" s="28" t="s">
        <v>36</v>
      </c>
      <c r="AB54" s="214"/>
      <c r="AC54" s="32"/>
      <c r="AD54" s="63"/>
      <c r="AE54" s="36"/>
      <c r="AF54" s="37"/>
      <c r="AG54" s="30"/>
      <c r="AH54" s="30"/>
      <c r="AI54" s="41"/>
    </row>
    <row r="55" spans="1:35" s="6" customFormat="1" ht="11.25" customHeight="1">
      <c r="A55" s="3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7" t="s">
        <v>39</v>
      </c>
      <c r="X55" s="216">
        <f>X28+X54</f>
        <v>108000</v>
      </c>
      <c r="Y55" s="217"/>
      <c r="Z55" s="217"/>
      <c r="AA55" s="28" t="s">
        <v>36</v>
      </c>
      <c r="AB55" s="215"/>
      <c r="AC55" s="32"/>
      <c r="AD55" s="63"/>
      <c r="AE55" s="36"/>
      <c r="AF55" s="37"/>
      <c r="AG55" s="30"/>
      <c r="AH55" s="30"/>
      <c r="AI55" s="41"/>
    </row>
    <row r="56" spans="1:35" s="32" customFormat="1" ht="19.5" customHeight="1">
      <c r="A56" s="3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9"/>
      <c r="AD56" s="63"/>
      <c r="AE56" s="36"/>
      <c r="AF56" s="37"/>
      <c r="AG56" s="30"/>
      <c r="AH56" s="30"/>
      <c r="AI56" s="30"/>
    </row>
    <row r="57" spans="1:35" s="32" customFormat="1" ht="19.5" customHeight="1" thickBot="1">
      <c r="A57" s="30">
        <f>MAX(A$1:A56)+1</f>
        <v>3</v>
      </c>
      <c r="B57" s="137" t="str">
        <f>"内　　　訳 "&amp;DBCS(A57)</f>
        <v>内　　　訳 ３</v>
      </c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9"/>
      <c r="AD57" s="63"/>
      <c r="AE57" s="36"/>
      <c r="AF57" s="37"/>
      <c r="AG57" s="30"/>
      <c r="AH57" s="30"/>
      <c r="AI57" s="30"/>
    </row>
    <row r="58" spans="1:35" s="32" customFormat="1" ht="19.5" customHeight="1">
      <c r="A58" s="30"/>
      <c r="B58" s="191" t="s">
        <v>32</v>
      </c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2"/>
      <c r="R58" s="144" t="s">
        <v>27</v>
      </c>
      <c r="S58" s="142"/>
      <c r="T58" s="64" t="s">
        <v>100</v>
      </c>
      <c r="U58" s="144" t="s">
        <v>29</v>
      </c>
      <c r="V58" s="141"/>
      <c r="W58" s="145"/>
      <c r="X58" s="146" t="s">
        <v>28</v>
      </c>
      <c r="Y58" s="147"/>
      <c r="Z58" s="148"/>
      <c r="AA58" s="140" t="s">
        <v>101</v>
      </c>
      <c r="AB58" s="149"/>
      <c r="AC58" s="32">
        <f>IF(COUNTA(B59:W80,AA59:AB80)&gt;0,A57,"")</f>
        <v>3</v>
      </c>
      <c r="AD58" s="63"/>
      <c r="AE58" s="36"/>
      <c r="AF58" s="37"/>
      <c r="AG58" s="30"/>
      <c r="AH58" s="30"/>
      <c r="AI58" s="30"/>
    </row>
    <row r="59" spans="1:35" s="32" customFormat="1" ht="19.5" customHeight="1">
      <c r="A59" s="30">
        <f t="shared" ref="A59:A80" si="6">IF(X59="",0,1)</f>
        <v>0</v>
      </c>
      <c r="B59" s="211"/>
      <c r="C59" s="212"/>
      <c r="D59" s="212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3"/>
      <c r="R59" s="109">
        <v>1</v>
      </c>
      <c r="S59" s="110"/>
      <c r="T59" s="34"/>
      <c r="U59" s="205"/>
      <c r="V59" s="206"/>
      <c r="W59" s="207"/>
      <c r="X59" s="208" t="str">
        <f t="shared" ref="X59:X80" si="7">IF(OR(R59="",U59=""),"",R59*U59)</f>
        <v/>
      </c>
      <c r="Y59" s="209"/>
      <c r="Z59" s="210"/>
      <c r="AA59" s="117"/>
      <c r="AB59" s="118"/>
      <c r="AD59" s="60" t="str">
        <f t="shared" ref="AD59:AD80" si="8">IF(AND(NOT(X59=""),AA59=""),"←「税区分」を選択してください","")</f>
        <v/>
      </c>
      <c r="AE59" s="36"/>
      <c r="AF59" s="37"/>
      <c r="AG59" s="30"/>
      <c r="AH59" s="30"/>
      <c r="AI59" s="30"/>
    </row>
    <row r="60" spans="1:35" s="32" customFormat="1" ht="19.5" customHeight="1">
      <c r="A60" s="30">
        <f t="shared" si="6"/>
        <v>0</v>
      </c>
      <c r="B60" s="106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8"/>
      <c r="R60" s="109"/>
      <c r="S60" s="110"/>
      <c r="T60" s="34"/>
      <c r="U60" s="205"/>
      <c r="V60" s="206"/>
      <c r="W60" s="207"/>
      <c r="X60" s="208" t="str">
        <f t="shared" si="7"/>
        <v/>
      </c>
      <c r="Y60" s="209"/>
      <c r="Z60" s="210"/>
      <c r="AA60" s="117"/>
      <c r="AB60" s="118"/>
      <c r="AD60" s="60" t="str">
        <f t="shared" si="8"/>
        <v/>
      </c>
      <c r="AE60" s="36"/>
      <c r="AF60" s="37"/>
      <c r="AG60" s="30"/>
      <c r="AH60" s="30"/>
      <c r="AI60" s="30"/>
    </row>
    <row r="61" spans="1:35" s="32" customFormat="1" ht="19.5" customHeight="1">
      <c r="A61" s="30">
        <f t="shared" si="6"/>
        <v>0</v>
      </c>
      <c r="B61" s="106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8"/>
      <c r="R61" s="109"/>
      <c r="S61" s="110"/>
      <c r="T61" s="34"/>
      <c r="U61" s="205"/>
      <c r="V61" s="206"/>
      <c r="W61" s="207"/>
      <c r="X61" s="208" t="str">
        <f t="shared" si="7"/>
        <v/>
      </c>
      <c r="Y61" s="209"/>
      <c r="Z61" s="210"/>
      <c r="AA61" s="117"/>
      <c r="AB61" s="118"/>
      <c r="AD61" s="60" t="str">
        <f t="shared" si="8"/>
        <v/>
      </c>
      <c r="AE61" s="36"/>
      <c r="AF61" s="37"/>
      <c r="AG61" s="30"/>
      <c r="AH61" s="30"/>
      <c r="AI61" s="30"/>
    </row>
    <row r="62" spans="1:35" s="32" customFormat="1" ht="19.5" customHeight="1">
      <c r="A62" s="30">
        <f t="shared" si="6"/>
        <v>0</v>
      </c>
      <c r="B62" s="106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8"/>
      <c r="R62" s="109"/>
      <c r="S62" s="110"/>
      <c r="T62" s="34"/>
      <c r="U62" s="205"/>
      <c r="V62" s="206"/>
      <c r="W62" s="207"/>
      <c r="X62" s="208" t="str">
        <f t="shared" si="7"/>
        <v/>
      </c>
      <c r="Y62" s="209"/>
      <c r="Z62" s="210"/>
      <c r="AA62" s="117"/>
      <c r="AB62" s="118"/>
      <c r="AD62" s="60" t="str">
        <f t="shared" si="8"/>
        <v/>
      </c>
      <c r="AE62" s="36"/>
      <c r="AF62" s="37"/>
      <c r="AG62" s="30"/>
      <c r="AH62" s="30"/>
      <c r="AI62" s="30"/>
    </row>
    <row r="63" spans="1:35" s="32" customFormat="1" ht="19.5" customHeight="1">
      <c r="A63" s="30">
        <f t="shared" si="6"/>
        <v>0</v>
      </c>
      <c r="B63" s="106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8"/>
      <c r="R63" s="109"/>
      <c r="S63" s="110"/>
      <c r="T63" s="34"/>
      <c r="U63" s="205"/>
      <c r="V63" s="206"/>
      <c r="W63" s="207"/>
      <c r="X63" s="208" t="str">
        <f t="shared" si="7"/>
        <v/>
      </c>
      <c r="Y63" s="209"/>
      <c r="Z63" s="210"/>
      <c r="AA63" s="117"/>
      <c r="AB63" s="118"/>
      <c r="AD63" s="60" t="str">
        <f t="shared" si="8"/>
        <v/>
      </c>
      <c r="AE63" s="36"/>
      <c r="AF63" s="37"/>
      <c r="AG63" s="30"/>
      <c r="AH63" s="30"/>
      <c r="AI63" s="30"/>
    </row>
    <row r="64" spans="1:35" s="32" customFormat="1" ht="19.5" customHeight="1">
      <c r="A64" s="30">
        <f t="shared" si="6"/>
        <v>0</v>
      </c>
      <c r="B64" s="106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8"/>
      <c r="R64" s="109"/>
      <c r="S64" s="110"/>
      <c r="T64" s="34"/>
      <c r="U64" s="205"/>
      <c r="V64" s="206"/>
      <c r="W64" s="207"/>
      <c r="X64" s="208" t="str">
        <f t="shared" si="7"/>
        <v/>
      </c>
      <c r="Y64" s="209"/>
      <c r="Z64" s="210"/>
      <c r="AA64" s="117"/>
      <c r="AB64" s="118"/>
      <c r="AD64" s="60" t="str">
        <f t="shared" si="8"/>
        <v/>
      </c>
      <c r="AE64" s="36"/>
      <c r="AF64" s="37"/>
      <c r="AG64" s="30"/>
      <c r="AH64" s="30"/>
      <c r="AI64" s="30"/>
    </row>
    <row r="65" spans="1:35" s="32" customFormat="1" ht="19.5" customHeight="1">
      <c r="A65" s="30">
        <f t="shared" si="6"/>
        <v>0</v>
      </c>
      <c r="B65" s="106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8"/>
      <c r="R65" s="109"/>
      <c r="S65" s="110"/>
      <c r="T65" s="34"/>
      <c r="U65" s="205"/>
      <c r="V65" s="206"/>
      <c r="W65" s="207"/>
      <c r="X65" s="208" t="str">
        <f t="shared" si="7"/>
        <v/>
      </c>
      <c r="Y65" s="209"/>
      <c r="Z65" s="210"/>
      <c r="AA65" s="117"/>
      <c r="AB65" s="118"/>
      <c r="AD65" s="60" t="str">
        <f t="shared" si="8"/>
        <v/>
      </c>
      <c r="AE65" s="36"/>
      <c r="AF65" s="37"/>
      <c r="AG65" s="30"/>
      <c r="AH65" s="30"/>
      <c r="AI65" s="30"/>
    </row>
    <row r="66" spans="1:35" s="32" customFormat="1" ht="19.5" customHeight="1">
      <c r="A66" s="30">
        <f t="shared" si="6"/>
        <v>0</v>
      </c>
      <c r="B66" s="106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8"/>
      <c r="R66" s="109"/>
      <c r="S66" s="110"/>
      <c r="T66" s="34"/>
      <c r="U66" s="205"/>
      <c r="V66" s="206"/>
      <c r="W66" s="207"/>
      <c r="X66" s="208" t="str">
        <f t="shared" si="7"/>
        <v/>
      </c>
      <c r="Y66" s="209"/>
      <c r="Z66" s="210"/>
      <c r="AA66" s="117"/>
      <c r="AB66" s="118"/>
      <c r="AD66" s="60" t="str">
        <f t="shared" si="8"/>
        <v/>
      </c>
      <c r="AE66" s="36"/>
      <c r="AF66" s="37"/>
      <c r="AG66" s="30"/>
      <c r="AH66" s="30"/>
      <c r="AI66" s="30"/>
    </row>
    <row r="67" spans="1:35" s="32" customFormat="1" ht="19.5" customHeight="1">
      <c r="A67" s="30">
        <f t="shared" si="6"/>
        <v>0</v>
      </c>
      <c r="B67" s="106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8"/>
      <c r="R67" s="109"/>
      <c r="S67" s="110"/>
      <c r="T67" s="34"/>
      <c r="U67" s="205"/>
      <c r="V67" s="206"/>
      <c r="W67" s="207"/>
      <c r="X67" s="208" t="str">
        <f t="shared" si="7"/>
        <v/>
      </c>
      <c r="Y67" s="209"/>
      <c r="Z67" s="210"/>
      <c r="AA67" s="117"/>
      <c r="AB67" s="118"/>
      <c r="AD67" s="60" t="str">
        <f t="shared" si="8"/>
        <v/>
      </c>
      <c r="AE67" s="36"/>
      <c r="AF67" s="37"/>
      <c r="AG67" s="30"/>
      <c r="AH67" s="30"/>
      <c r="AI67" s="30"/>
    </row>
    <row r="68" spans="1:35" s="32" customFormat="1" ht="19.5" customHeight="1">
      <c r="A68" s="30">
        <f t="shared" si="6"/>
        <v>0</v>
      </c>
      <c r="B68" s="106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8"/>
      <c r="R68" s="109"/>
      <c r="S68" s="110"/>
      <c r="T68" s="34"/>
      <c r="U68" s="205"/>
      <c r="V68" s="206"/>
      <c r="W68" s="207"/>
      <c r="X68" s="208" t="str">
        <f t="shared" si="7"/>
        <v/>
      </c>
      <c r="Y68" s="209"/>
      <c r="Z68" s="210"/>
      <c r="AA68" s="117"/>
      <c r="AB68" s="118"/>
      <c r="AD68" s="60" t="str">
        <f t="shared" si="8"/>
        <v/>
      </c>
      <c r="AE68" s="36"/>
      <c r="AF68" s="37"/>
      <c r="AG68" s="30"/>
      <c r="AH68" s="30"/>
      <c r="AI68" s="30"/>
    </row>
    <row r="69" spans="1:35" s="32" customFormat="1" ht="19.5" customHeight="1">
      <c r="A69" s="30">
        <f t="shared" si="6"/>
        <v>0</v>
      </c>
      <c r="B69" s="106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8"/>
      <c r="R69" s="109"/>
      <c r="S69" s="110"/>
      <c r="T69" s="34"/>
      <c r="U69" s="205"/>
      <c r="V69" s="206"/>
      <c r="W69" s="207"/>
      <c r="X69" s="208" t="str">
        <f t="shared" si="7"/>
        <v/>
      </c>
      <c r="Y69" s="209"/>
      <c r="Z69" s="210"/>
      <c r="AA69" s="117"/>
      <c r="AB69" s="118"/>
      <c r="AD69" s="60" t="str">
        <f t="shared" si="8"/>
        <v/>
      </c>
      <c r="AE69" s="36"/>
      <c r="AF69" s="37"/>
      <c r="AG69" s="30"/>
      <c r="AH69" s="30"/>
      <c r="AI69" s="30"/>
    </row>
    <row r="70" spans="1:35" s="32" customFormat="1" ht="19.5" customHeight="1">
      <c r="A70" s="30">
        <f t="shared" si="6"/>
        <v>0</v>
      </c>
      <c r="B70" s="106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8"/>
      <c r="R70" s="109"/>
      <c r="S70" s="110"/>
      <c r="T70" s="34"/>
      <c r="U70" s="205"/>
      <c r="V70" s="206"/>
      <c r="W70" s="207"/>
      <c r="X70" s="208" t="str">
        <f t="shared" si="7"/>
        <v/>
      </c>
      <c r="Y70" s="209"/>
      <c r="Z70" s="210"/>
      <c r="AA70" s="117"/>
      <c r="AB70" s="118"/>
      <c r="AD70" s="60" t="str">
        <f t="shared" si="8"/>
        <v/>
      </c>
      <c r="AE70" s="36"/>
      <c r="AF70" s="37"/>
      <c r="AG70" s="30"/>
      <c r="AH70" s="30"/>
      <c r="AI70" s="30"/>
    </row>
    <row r="71" spans="1:35" s="32" customFormat="1" ht="19.5" customHeight="1">
      <c r="A71" s="30">
        <f t="shared" si="6"/>
        <v>0</v>
      </c>
      <c r="B71" s="106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8"/>
      <c r="R71" s="109"/>
      <c r="S71" s="110"/>
      <c r="T71" s="34"/>
      <c r="U71" s="205"/>
      <c r="V71" s="206"/>
      <c r="W71" s="207"/>
      <c r="X71" s="208" t="str">
        <f t="shared" si="7"/>
        <v/>
      </c>
      <c r="Y71" s="209"/>
      <c r="Z71" s="210"/>
      <c r="AA71" s="117"/>
      <c r="AB71" s="118"/>
      <c r="AD71" s="60" t="str">
        <f t="shared" si="8"/>
        <v/>
      </c>
      <c r="AE71" s="36"/>
      <c r="AF71" s="37"/>
      <c r="AG71" s="30"/>
      <c r="AH71" s="30"/>
      <c r="AI71" s="30"/>
    </row>
    <row r="72" spans="1:35" s="32" customFormat="1" ht="19.5" customHeight="1">
      <c r="A72" s="30">
        <f t="shared" si="6"/>
        <v>0</v>
      </c>
      <c r="B72" s="106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8"/>
      <c r="R72" s="109"/>
      <c r="S72" s="110"/>
      <c r="T72" s="34"/>
      <c r="U72" s="205"/>
      <c r="V72" s="206"/>
      <c r="W72" s="207"/>
      <c r="X72" s="208" t="str">
        <f t="shared" si="7"/>
        <v/>
      </c>
      <c r="Y72" s="209"/>
      <c r="Z72" s="210"/>
      <c r="AA72" s="117"/>
      <c r="AB72" s="118"/>
      <c r="AD72" s="60" t="str">
        <f t="shared" si="8"/>
        <v/>
      </c>
      <c r="AE72" s="36"/>
      <c r="AF72" s="37"/>
      <c r="AG72" s="30"/>
      <c r="AH72" s="30"/>
      <c r="AI72" s="30"/>
    </row>
    <row r="73" spans="1:35" s="32" customFormat="1" ht="19.5" customHeight="1">
      <c r="A73" s="30">
        <f t="shared" si="6"/>
        <v>0</v>
      </c>
      <c r="B73" s="106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8"/>
      <c r="R73" s="109"/>
      <c r="S73" s="110"/>
      <c r="T73" s="34"/>
      <c r="U73" s="205"/>
      <c r="V73" s="206"/>
      <c r="W73" s="207"/>
      <c r="X73" s="208" t="str">
        <f t="shared" si="7"/>
        <v/>
      </c>
      <c r="Y73" s="209"/>
      <c r="Z73" s="210"/>
      <c r="AA73" s="117"/>
      <c r="AB73" s="118"/>
      <c r="AD73" s="60" t="str">
        <f t="shared" si="8"/>
        <v/>
      </c>
      <c r="AE73" s="36"/>
      <c r="AF73" s="37"/>
      <c r="AG73" s="30"/>
      <c r="AH73" s="30"/>
      <c r="AI73" s="30"/>
    </row>
    <row r="74" spans="1:35" s="32" customFormat="1" ht="19.5" customHeight="1">
      <c r="A74" s="30">
        <f t="shared" si="6"/>
        <v>0</v>
      </c>
      <c r="B74" s="106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8"/>
      <c r="R74" s="109"/>
      <c r="S74" s="110"/>
      <c r="T74" s="34"/>
      <c r="U74" s="205"/>
      <c r="V74" s="206"/>
      <c r="W74" s="207"/>
      <c r="X74" s="208" t="str">
        <f t="shared" si="7"/>
        <v/>
      </c>
      <c r="Y74" s="209"/>
      <c r="Z74" s="210"/>
      <c r="AA74" s="117"/>
      <c r="AB74" s="118"/>
      <c r="AD74" s="60" t="str">
        <f t="shared" si="8"/>
        <v/>
      </c>
      <c r="AE74" s="36"/>
      <c r="AF74" s="37"/>
      <c r="AG74" s="30"/>
      <c r="AH74" s="30"/>
      <c r="AI74" s="30"/>
    </row>
    <row r="75" spans="1:35" s="32" customFormat="1" ht="19.5" customHeight="1">
      <c r="A75" s="30">
        <f t="shared" si="6"/>
        <v>0</v>
      </c>
      <c r="B75" s="106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8"/>
      <c r="R75" s="109"/>
      <c r="S75" s="110"/>
      <c r="T75" s="34"/>
      <c r="U75" s="205"/>
      <c r="V75" s="206"/>
      <c r="W75" s="207"/>
      <c r="X75" s="208" t="str">
        <f t="shared" si="7"/>
        <v/>
      </c>
      <c r="Y75" s="209"/>
      <c r="Z75" s="210"/>
      <c r="AA75" s="117"/>
      <c r="AB75" s="118"/>
      <c r="AD75" s="60" t="str">
        <f t="shared" si="8"/>
        <v/>
      </c>
      <c r="AE75" s="36"/>
      <c r="AF75" s="37"/>
      <c r="AG75" s="30"/>
      <c r="AH75" s="30"/>
      <c r="AI75" s="30"/>
    </row>
    <row r="76" spans="1:35" s="32" customFormat="1" ht="19.5" customHeight="1">
      <c r="A76" s="30">
        <f t="shared" si="6"/>
        <v>0</v>
      </c>
      <c r="B76" s="106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8"/>
      <c r="R76" s="109"/>
      <c r="S76" s="110"/>
      <c r="T76" s="34"/>
      <c r="U76" s="205"/>
      <c r="V76" s="206"/>
      <c r="W76" s="207"/>
      <c r="X76" s="208" t="str">
        <f t="shared" si="7"/>
        <v/>
      </c>
      <c r="Y76" s="209"/>
      <c r="Z76" s="210"/>
      <c r="AA76" s="117"/>
      <c r="AB76" s="118"/>
      <c r="AD76" s="60" t="str">
        <f t="shared" si="8"/>
        <v/>
      </c>
      <c r="AE76" s="36"/>
      <c r="AF76" s="37"/>
      <c r="AG76" s="30"/>
      <c r="AH76" s="30"/>
      <c r="AI76" s="30"/>
    </row>
    <row r="77" spans="1:35" s="32" customFormat="1" ht="19.5" customHeight="1">
      <c r="A77" s="30">
        <f t="shared" si="6"/>
        <v>0</v>
      </c>
      <c r="B77" s="106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8"/>
      <c r="R77" s="109"/>
      <c r="S77" s="110"/>
      <c r="T77" s="34"/>
      <c r="U77" s="205"/>
      <c r="V77" s="206"/>
      <c r="W77" s="207"/>
      <c r="X77" s="208" t="str">
        <f t="shared" si="7"/>
        <v/>
      </c>
      <c r="Y77" s="209"/>
      <c r="Z77" s="210"/>
      <c r="AA77" s="117"/>
      <c r="AB77" s="118"/>
      <c r="AD77" s="60" t="str">
        <f t="shared" si="8"/>
        <v/>
      </c>
      <c r="AE77" s="36"/>
      <c r="AF77" s="37"/>
      <c r="AG77" s="30"/>
      <c r="AH77" s="30"/>
      <c r="AI77" s="30"/>
    </row>
    <row r="78" spans="1:35" s="32" customFormat="1" ht="19.5" customHeight="1">
      <c r="A78" s="30">
        <f t="shared" si="6"/>
        <v>0</v>
      </c>
      <c r="B78" s="106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8"/>
      <c r="R78" s="109"/>
      <c r="S78" s="110"/>
      <c r="T78" s="34"/>
      <c r="U78" s="205"/>
      <c r="V78" s="206"/>
      <c r="W78" s="207"/>
      <c r="X78" s="208" t="str">
        <f t="shared" si="7"/>
        <v/>
      </c>
      <c r="Y78" s="209"/>
      <c r="Z78" s="210"/>
      <c r="AA78" s="117"/>
      <c r="AB78" s="118"/>
      <c r="AD78" s="60" t="str">
        <f t="shared" si="8"/>
        <v/>
      </c>
      <c r="AE78" s="36"/>
      <c r="AF78" s="37"/>
      <c r="AG78" s="30"/>
      <c r="AH78" s="30"/>
      <c r="AI78" s="30"/>
    </row>
    <row r="79" spans="1:35" s="32" customFormat="1" ht="19.5" customHeight="1">
      <c r="A79" s="30">
        <f t="shared" si="6"/>
        <v>0</v>
      </c>
      <c r="B79" s="106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8"/>
      <c r="R79" s="109"/>
      <c r="S79" s="110"/>
      <c r="T79" s="34"/>
      <c r="U79" s="205"/>
      <c r="V79" s="206"/>
      <c r="W79" s="207"/>
      <c r="X79" s="208" t="str">
        <f t="shared" si="7"/>
        <v/>
      </c>
      <c r="Y79" s="209"/>
      <c r="Z79" s="210"/>
      <c r="AA79" s="117"/>
      <c r="AB79" s="118"/>
      <c r="AD79" s="60" t="str">
        <f t="shared" si="8"/>
        <v/>
      </c>
      <c r="AE79" s="36"/>
      <c r="AF79" s="37"/>
      <c r="AG79" s="30"/>
      <c r="AH79" s="30"/>
      <c r="AI79" s="30"/>
    </row>
    <row r="80" spans="1:35" s="32" customFormat="1" ht="19.5" customHeight="1" thickBot="1">
      <c r="A80" s="30">
        <f t="shared" si="6"/>
        <v>0</v>
      </c>
      <c r="B80" s="192"/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4"/>
      <c r="R80" s="195"/>
      <c r="S80" s="196"/>
      <c r="T80" s="35"/>
      <c r="U80" s="218"/>
      <c r="V80" s="219"/>
      <c r="W80" s="220"/>
      <c r="X80" s="221" t="str">
        <f t="shared" si="7"/>
        <v/>
      </c>
      <c r="Y80" s="222"/>
      <c r="Z80" s="223"/>
      <c r="AA80" s="203"/>
      <c r="AB80" s="204"/>
      <c r="AD80" s="60" t="str">
        <f t="shared" si="8"/>
        <v/>
      </c>
      <c r="AE80" s="36"/>
      <c r="AF80" s="37"/>
      <c r="AG80" s="30"/>
      <c r="AH80" s="30"/>
      <c r="AI80" s="30"/>
    </row>
    <row r="81" spans="1:35" s="32" customFormat="1" ht="11.25" customHeight="1">
      <c r="A81" s="3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7" t="s">
        <v>37</v>
      </c>
      <c r="X81" s="189">
        <f>SUM(X59:Z80)</f>
        <v>0</v>
      </c>
      <c r="Y81" s="190"/>
      <c r="Z81" s="190"/>
      <c r="AA81" s="28" t="s">
        <v>36</v>
      </c>
      <c r="AB81" s="214"/>
      <c r="AD81" s="63"/>
      <c r="AE81" s="36"/>
      <c r="AF81" s="37"/>
      <c r="AG81" s="30"/>
      <c r="AH81" s="30"/>
      <c r="AI81" s="30"/>
    </row>
    <row r="82" spans="1:35" s="32" customFormat="1" ht="11.25" customHeight="1">
      <c r="A82" s="3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7" t="s">
        <v>38</v>
      </c>
      <c r="X82" s="216">
        <f>X55+X81</f>
        <v>108000</v>
      </c>
      <c r="Y82" s="217"/>
      <c r="Z82" s="217"/>
      <c r="AA82" s="28" t="s">
        <v>36</v>
      </c>
      <c r="AB82" s="215"/>
      <c r="AD82" s="63"/>
      <c r="AE82" s="36"/>
      <c r="AF82" s="37"/>
      <c r="AG82" s="30"/>
      <c r="AH82" s="30"/>
      <c r="AI82" s="30"/>
    </row>
    <row r="83" spans="1:35" s="32" customFormat="1" ht="19.5" customHeight="1">
      <c r="A83" s="3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9"/>
      <c r="AD83" s="63"/>
      <c r="AE83" s="36"/>
      <c r="AF83" s="37"/>
      <c r="AG83" s="30"/>
      <c r="AH83" s="30"/>
      <c r="AI83" s="30"/>
    </row>
    <row r="84" spans="1:35" s="32" customFormat="1" ht="19.5" customHeight="1" thickBot="1">
      <c r="A84" s="30">
        <f>MAX(A$1:A83)+1</f>
        <v>4</v>
      </c>
      <c r="B84" s="137" t="str">
        <f>"内　　　訳 "&amp;DBCS(A84)</f>
        <v>内　　　訳 ４</v>
      </c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9"/>
      <c r="AD84" s="63"/>
      <c r="AE84" s="36"/>
      <c r="AF84" s="37"/>
      <c r="AG84" s="30"/>
      <c r="AH84" s="30"/>
      <c r="AI84" s="30"/>
    </row>
    <row r="85" spans="1:35" s="32" customFormat="1" ht="19.5" customHeight="1">
      <c r="A85" s="30"/>
      <c r="B85" s="191" t="s">
        <v>32</v>
      </c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2"/>
      <c r="R85" s="144" t="s">
        <v>27</v>
      </c>
      <c r="S85" s="142"/>
      <c r="T85" s="64" t="s">
        <v>100</v>
      </c>
      <c r="U85" s="144" t="s">
        <v>29</v>
      </c>
      <c r="V85" s="141"/>
      <c r="W85" s="145"/>
      <c r="X85" s="146" t="s">
        <v>28</v>
      </c>
      <c r="Y85" s="147"/>
      <c r="Z85" s="148"/>
      <c r="AA85" s="140" t="s">
        <v>101</v>
      </c>
      <c r="AB85" s="149"/>
      <c r="AC85" s="32" t="str">
        <f>IF(COUNTA(B86:W107,AA86:AB107)&gt;0,A84,"")</f>
        <v/>
      </c>
      <c r="AD85" s="63"/>
      <c r="AE85" s="36"/>
      <c r="AF85" s="37"/>
      <c r="AG85" s="30"/>
      <c r="AH85" s="30"/>
      <c r="AI85" s="30"/>
    </row>
    <row r="86" spans="1:35" s="32" customFormat="1" ht="19.5" customHeight="1">
      <c r="A86" s="30">
        <f t="shared" ref="A86:A107" si="9">IF(X86="",0,1)</f>
        <v>0</v>
      </c>
      <c r="B86" s="211"/>
      <c r="C86" s="212"/>
      <c r="D86" s="212"/>
      <c r="E86" s="212"/>
      <c r="F86" s="212"/>
      <c r="G86" s="212"/>
      <c r="H86" s="212"/>
      <c r="I86" s="212"/>
      <c r="J86" s="212"/>
      <c r="K86" s="212"/>
      <c r="L86" s="212"/>
      <c r="M86" s="212"/>
      <c r="N86" s="212"/>
      <c r="O86" s="212"/>
      <c r="P86" s="212"/>
      <c r="Q86" s="213"/>
      <c r="R86" s="109"/>
      <c r="S86" s="110"/>
      <c r="T86" s="34"/>
      <c r="U86" s="205"/>
      <c r="V86" s="206"/>
      <c r="W86" s="207"/>
      <c r="X86" s="208" t="str">
        <f t="shared" ref="X86:X107" si="10">IF(OR(R86="",U86=""),"",R86*U86)</f>
        <v/>
      </c>
      <c r="Y86" s="209"/>
      <c r="Z86" s="210"/>
      <c r="AA86" s="117"/>
      <c r="AB86" s="118"/>
      <c r="AD86" s="60" t="str">
        <f t="shared" ref="AD86:AD107" si="11">IF(AND(NOT(X86=""),AA86=""),"←「税区分」を選択してください","")</f>
        <v/>
      </c>
      <c r="AE86" s="36"/>
      <c r="AF86" s="37"/>
      <c r="AG86" s="30"/>
      <c r="AH86" s="30"/>
      <c r="AI86" s="30"/>
    </row>
    <row r="87" spans="1:35" s="32" customFormat="1" ht="19.5" customHeight="1">
      <c r="A87" s="30">
        <f t="shared" si="9"/>
        <v>0</v>
      </c>
      <c r="B87" s="106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8"/>
      <c r="R87" s="109"/>
      <c r="S87" s="110"/>
      <c r="T87" s="34"/>
      <c r="U87" s="205"/>
      <c r="V87" s="206"/>
      <c r="W87" s="207"/>
      <c r="X87" s="208" t="str">
        <f t="shared" si="10"/>
        <v/>
      </c>
      <c r="Y87" s="209"/>
      <c r="Z87" s="210"/>
      <c r="AA87" s="117"/>
      <c r="AB87" s="118"/>
      <c r="AD87" s="60" t="str">
        <f t="shared" si="11"/>
        <v/>
      </c>
      <c r="AE87" s="36"/>
      <c r="AF87" s="37"/>
      <c r="AG87" s="30"/>
      <c r="AH87" s="30"/>
      <c r="AI87" s="30"/>
    </row>
    <row r="88" spans="1:35" s="32" customFormat="1" ht="19.5" customHeight="1">
      <c r="A88" s="30">
        <f t="shared" si="9"/>
        <v>0</v>
      </c>
      <c r="B88" s="106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8"/>
      <c r="R88" s="109"/>
      <c r="S88" s="110"/>
      <c r="T88" s="34"/>
      <c r="U88" s="205"/>
      <c r="V88" s="206"/>
      <c r="W88" s="207"/>
      <c r="X88" s="208" t="str">
        <f t="shared" si="10"/>
        <v/>
      </c>
      <c r="Y88" s="209"/>
      <c r="Z88" s="210"/>
      <c r="AA88" s="117"/>
      <c r="AB88" s="118"/>
      <c r="AD88" s="60" t="str">
        <f t="shared" si="11"/>
        <v/>
      </c>
      <c r="AE88" s="36"/>
      <c r="AF88" s="37"/>
      <c r="AG88" s="30"/>
      <c r="AH88" s="30"/>
      <c r="AI88" s="30"/>
    </row>
    <row r="89" spans="1:35" s="32" customFormat="1" ht="19.5" customHeight="1">
      <c r="A89" s="30">
        <f t="shared" si="9"/>
        <v>0</v>
      </c>
      <c r="B89" s="106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8"/>
      <c r="R89" s="109"/>
      <c r="S89" s="110"/>
      <c r="T89" s="34"/>
      <c r="U89" s="205"/>
      <c r="V89" s="206"/>
      <c r="W89" s="207"/>
      <c r="X89" s="208" t="str">
        <f t="shared" si="10"/>
        <v/>
      </c>
      <c r="Y89" s="209"/>
      <c r="Z89" s="210"/>
      <c r="AA89" s="117"/>
      <c r="AB89" s="118"/>
      <c r="AD89" s="60" t="str">
        <f t="shared" si="11"/>
        <v/>
      </c>
      <c r="AE89" s="36"/>
      <c r="AF89" s="37"/>
      <c r="AG89" s="30"/>
      <c r="AH89" s="30"/>
      <c r="AI89" s="30"/>
    </row>
    <row r="90" spans="1:35" s="32" customFormat="1" ht="19.5" customHeight="1">
      <c r="A90" s="30">
        <f t="shared" si="9"/>
        <v>0</v>
      </c>
      <c r="B90" s="106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8"/>
      <c r="R90" s="109"/>
      <c r="S90" s="110"/>
      <c r="T90" s="34"/>
      <c r="U90" s="205"/>
      <c r="V90" s="206"/>
      <c r="W90" s="207"/>
      <c r="X90" s="208" t="str">
        <f t="shared" si="10"/>
        <v/>
      </c>
      <c r="Y90" s="209"/>
      <c r="Z90" s="210"/>
      <c r="AA90" s="117"/>
      <c r="AB90" s="118"/>
      <c r="AD90" s="60" t="str">
        <f t="shared" si="11"/>
        <v/>
      </c>
      <c r="AE90" s="36"/>
      <c r="AF90" s="37"/>
      <c r="AG90" s="30"/>
      <c r="AH90" s="30"/>
      <c r="AI90" s="30"/>
    </row>
    <row r="91" spans="1:35" s="32" customFormat="1" ht="19.5" customHeight="1">
      <c r="A91" s="30">
        <f t="shared" si="9"/>
        <v>0</v>
      </c>
      <c r="B91" s="106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8"/>
      <c r="R91" s="109"/>
      <c r="S91" s="110"/>
      <c r="T91" s="34"/>
      <c r="U91" s="205"/>
      <c r="V91" s="206"/>
      <c r="W91" s="207"/>
      <c r="X91" s="208" t="str">
        <f t="shared" si="10"/>
        <v/>
      </c>
      <c r="Y91" s="209"/>
      <c r="Z91" s="210"/>
      <c r="AA91" s="117"/>
      <c r="AB91" s="118"/>
      <c r="AD91" s="60" t="str">
        <f t="shared" si="11"/>
        <v/>
      </c>
      <c r="AE91" s="36"/>
      <c r="AF91" s="37"/>
      <c r="AG91" s="30"/>
      <c r="AH91" s="30"/>
      <c r="AI91" s="30"/>
    </row>
    <row r="92" spans="1:35" s="32" customFormat="1" ht="19.5" customHeight="1">
      <c r="A92" s="30">
        <f t="shared" si="9"/>
        <v>0</v>
      </c>
      <c r="B92" s="106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8"/>
      <c r="R92" s="109"/>
      <c r="S92" s="110"/>
      <c r="T92" s="34"/>
      <c r="U92" s="205"/>
      <c r="V92" s="206"/>
      <c r="W92" s="207"/>
      <c r="X92" s="208" t="str">
        <f t="shared" si="10"/>
        <v/>
      </c>
      <c r="Y92" s="209"/>
      <c r="Z92" s="210"/>
      <c r="AA92" s="117"/>
      <c r="AB92" s="118"/>
      <c r="AD92" s="60" t="str">
        <f t="shared" si="11"/>
        <v/>
      </c>
      <c r="AE92" s="36"/>
      <c r="AF92" s="37"/>
      <c r="AG92" s="30"/>
      <c r="AH92" s="30"/>
      <c r="AI92" s="30"/>
    </row>
    <row r="93" spans="1:35" s="32" customFormat="1" ht="19.5" customHeight="1">
      <c r="A93" s="30">
        <f t="shared" si="9"/>
        <v>0</v>
      </c>
      <c r="B93" s="106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8"/>
      <c r="R93" s="109"/>
      <c r="S93" s="110"/>
      <c r="T93" s="34"/>
      <c r="U93" s="205"/>
      <c r="V93" s="206"/>
      <c r="W93" s="207"/>
      <c r="X93" s="208" t="str">
        <f t="shared" si="10"/>
        <v/>
      </c>
      <c r="Y93" s="209"/>
      <c r="Z93" s="210"/>
      <c r="AA93" s="117"/>
      <c r="AB93" s="118"/>
      <c r="AD93" s="60" t="str">
        <f t="shared" si="11"/>
        <v/>
      </c>
      <c r="AE93" s="36"/>
      <c r="AF93" s="37"/>
      <c r="AG93" s="30"/>
      <c r="AH93" s="30"/>
      <c r="AI93" s="30"/>
    </row>
    <row r="94" spans="1:35" s="32" customFormat="1" ht="19.5" customHeight="1">
      <c r="A94" s="30">
        <f t="shared" si="9"/>
        <v>0</v>
      </c>
      <c r="B94" s="106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8"/>
      <c r="R94" s="109"/>
      <c r="S94" s="110"/>
      <c r="T94" s="34"/>
      <c r="U94" s="205"/>
      <c r="V94" s="206"/>
      <c r="W94" s="207"/>
      <c r="X94" s="208" t="str">
        <f t="shared" si="10"/>
        <v/>
      </c>
      <c r="Y94" s="209"/>
      <c r="Z94" s="210"/>
      <c r="AA94" s="117"/>
      <c r="AB94" s="118"/>
      <c r="AD94" s="60" t="str">
        <f t="shared" si="11"/>
        <v/>
      </c>
      <c r="AE94" s="36"/>
      <c r="AF94" s="37"/>
      <c r="AG94" s="30"/>
      <c r="AH94" s="30"/>
      <c r="AI94" s="30"/>
    </row>
    <row r="95" spans="1:35" s="32" customFormat="1" ht="19.5" customHeight="1">
      <c r="A95" s="30">
        <f t="shared" si="9"/>
        <v>0</v>
      </c>
      <c r="B95" s="106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8"/>
      <c r="R95" s="109"/>
      <c r="S95" s="110"/>
      <c r="T95" s="34"/>
      <c r="U95" s="205"/>
      <c r="V95" s="206"/>
      <c r="W95" s="207"/>
      <c r="X95" s="208" t="str">
        <f t="shared" si="10"/>
        <v/>
      </c>
      <c r="Y95" s="209"/>
      <c r="Z95" s="210"/>
      <c r="AA95" s="117"/>
      <c r="AB95" s="118"/>
      <c r="AD95" s="60" t="str">
        <f t="shared" si="11"/>
        <v/>
      </c>
      <c r="AE95" s="36"/>
      <c r="AF95" s="37"/>
      <c r="AG95" s="30"/>
      <c r="AH95" s="30"/>
      <c r="AI95" s="30"/>
    </row>
    <row r="96" spans="1:35" s="32" customFormat="1" ht="19.5" customHeight="1">
      <c r="A96" s="30">
        <f t="shared" si="9"/>
        <v>0</v>
      </c>
      <c r="B96" s="106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8"/>
      <c r="R96" s="109"/>
      <c r="S96" s="110"/>
      <c r="T96" s="34"/>
      <c r="U96" s="205"/>
      <c r="V96" s="206"/>
      <c r="W96" s="207"/>
      <c r="X96" s="208" t="str">
        <f t="shared" si="10"/>
        <v/>
      </c>
      <c r="Y96" s="209"/>
      <c r="Z96" s="210"/>
      <c r="AA96" s="117"/>
      <c r="AB96" s="118"/>
      <c r="AD96" s="60" t="str">
        <f t="shared" si="11"/>
        <v/>
      </c>
      <c r="AE96" s="36"/>
      <c r="AF96" s="37"/>
      <c r="AG96" s="30"/>
      <c r="AH96" s="30"/>
      <c r="AI96" s="30"/>
    </row>
    <row r="97" spans="1:35" s="32" customFormat="1" ht="19.5" customHeight="1">
      <c r="A97" s="30">
        <f t="shared" si="9"/>
        <v>0</v>
      </c>
      <c r="B97" s="106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8"/>
      <c r="R97" s="109"/>
      <c r="S97" s="110"/>
      <c r="T97" s="34"/>
      <c r="U97" s="205"/>
      <c r="V97" s="206"/>
      <c r="W97" s="207"/>
      <c r="X97" s="208" t="str">
        <f t="shared" si="10"/>
        <v/>
      </c>
      <c r="Y97" s="209"/>
      <c r="Z97" s="210"/>
      <c r="AA97" s="117"/>
      <c r="AB97" s="118"/>
      <c r="AD97" s="60" t="str">
        <f t="shared" si="11"/>
        <v/>
      </c>
      <c r="AE97" s="36"/>
      <c r="AF97" s="37"/>
      <c r="AG97" s="30"/>
      <c r="AH97" s="30"/>
      <c r="AI97" s="30"/>
    </row>
    <row r="98" spans="1:35" s="32" customFormat="1" ht="19.5" customHeight="1">
      <c r="A98" s="30">
        <f t="shared" si="9"/>
        <v>0</v>
      </c>
      <c r="B98" s="106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8"/>
      <c r="R98" s="109"/>
      <c r="S98" s="110"/>
      <c r="T98" s="34"/>
      <c r="U98" s="205"/>
      <c r="V98" s="206"/>
      <c r="W98" s="207"/>
      <c r="X98" s="208" t="str">
        <f t="shared" si="10"/>
        <v/>
      </c>
      <c r="Y98" s="209"/>
      <c r="Z98" s="210"/>
      <c r="AA98" s="117"/>
      <c r="AB98" s="118"/>
      <c r="AD98" s="60" t="str">
        <f t="shared" si="11"/>
        <v/>
      </c>
      <c r="AE98" s="36"/>
      <c r="AF98" s="37"/>
      <c r="AG98" s="30"/>
      <c r="AH98" s="30"/>
      <c r="AI98" s="30"/>
    </row>
    <row r="99" spans="1:35" s="32" customFormat="1" ht="19.5" customHeight="1">
      <c r="A99" s="30">
        <f t="shared" si="9"/>
        <v>0</v>
      </c>
      <c r="B99" s="106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8"/>
      <c r="R99" s="109"/>
      <c r="S99" s="110"/>
      <c r="T99" s="34"/>
      <c r="U99" s="205"/>
      <c r="V99" s="206"/>
      <c r="W99" s="207"/>
      <c r="X99" s="208" t="str">
        <f t="shared" si="10"/>
        <v/>
      </c>
      <c r="Y99" s="209"/>
      <c r="Z99" s="210"/>
      <c r="AA99" s="117"/>
      <c r="AB99" s="118"/>
      <c r="AD99" s="60" t="str">
        <f t="shared" si="11"/>
        <v/>
      </c>
      <c r="AE99" s="36"/>
      <c r="AF99" s="37"/>
      <c r="AG99" s="30"/>
      <c r="AH99" s="30"/>
      <c r="AI99" s="30"/>
    </row>
    <row r="100" spans="1:35" s="32" customFormat="1" ht="19.5" customHeight="1">
      <c r="A100" s="30">
        <f t="shared" si="9"/>
        <v>0</v>
      </c>
      <c r="B100" s="106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8"/>
      <c r="R100" s="109"/>
      <c r="S100" s="110"/>
      <c r="T100" s="34"/>
      <c r="U100" s="205"/>
      <c r="V100" s="206"/>
      <c r="W100" s="207"/>
      <c r="X100" s="208" t="str">
        <f t="shared" si="10"/>
        <v/>
      </c>
      <c r="Y100" s="209"/>
      <c r="Z100" s="210"/>
      <c r="AA100" s="117"/>
      <c r="AB100" s="118"/>
      <c r="AD100" s="60" t="str">
        <f t="shared" si="11"/>
        <v/>
      </c>
      <c r="AE100" s="36"/>
      <c r="AF100" s="37"/>
      <c r="AG100" s="30"/>
      <c r="AH100" s="30"/>
      <c r="AI100" s="30"/>
    </row>
    <row r="101" spans="1:35" s="32" customFormat="1" ht="19.5" customHeight="1">
      <c r="A101" s="30">
        <f t="shared" si="9"/>
        <v>0</v>
      </c>
      <c r="B101" s="106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8"/>
      <c r="R101" s="109"/>
      <c r="S101" s="110"/>
      <c r="T101" s="34"/>
      <c r="U101" s="205"/>
      <c r="V101" s="206"/>
      <c r="W101" s="207"/>
      <c r="X101" s="208" t="str">
        <f t="shared" si="10"/>
        <v/>
      </c>
      <c r="Y101" s="209"/>
      <c r="Z101" s="210"/>
      <c r="AA101" s="117"/>
      <c r="AB101" s="118"/>
      <c r="AD101" s="60" t="str">
        <f t="shared" si="11"/>
        <v/>
      </c>
      <c r="AE101" s="36"/>
      <c r="AF101" s="37"/>
      <c r="AG101" s="30"/>
      <c r="AH101" s="30"/>
      <c r="AI101" s="30"/>
    </row>
    <row r="102" spans="1:35" s="32" customFormat="1" ht="19.5" customHeight="1">
      <c r="A102" s="30">
        <f t="shared" si="9"/>
        <v>0</v>
      </c>
      <c r="B102" s="106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8"/>
      <c r="R102" s="109"/>
      <c r="S102" s="110"/>
      <c r="T102" s="34"/>
      <c r="U102" s="205"/>
      <c r="V102" s="206"/>
      <c r="W102" s="207"/>
      <c r="X102" s="208" t="str">
        <f t="shared" si="10"/>
        <v/>
      </c>
      <c r="Y102" s="209"/>
      <c r="Z102" s="210"/>
      <c r="AA102" s="117"/>
      <c r="AB102" s="118"/>
      <c r="AD102" s="60" t="str">
        <f t="shared" si="11"/>
        <v/>
      </c>
      <c r="AE102" s="36"/>
      <c r="AF102" s="37"/>
      <c r="AG102" s="30"/>
      <c r="AH102" s="30"/>
      <c r="AI102" s="30"/>
    </row>
    <row r="103" spans="1:35" s="32" customFormat="1" ht="19.5" customHeight="1">
      <c r="A103" s="30">
        <f t="shared" si="9"/>
        <v>0</v>
      </c>
      <c r="B103" s="106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8"/>
      <c r="R103" s="109"/>
      <c r="S103" s="110"/>
      <c r="T103" s="34"/>
      <c r="U103" s="205"/>
      <c r="V103" s="206"/>
      <c r="W103" s="207"/>
      <c r="X103" s="208" t="str">
        <f t="shared" si="10"/>
        <v/>
      </c>
      <c r="Y103" s="209"/>
      <c r="Z103" s="210"/>
      <c r="AA103" s="117"/>
      <c r="AB103" s="118"/>
      <c r="AD103" s="60" t="str">
        <f t="shared" si="11"/>
        <v/>
      </c>
      <c r="AE103" s="36"/>
      <c r="AF103" s="37"/>
      <c r="AG103" s="30"/>
      <c r="AH103" s="30"/>
      <c r="AI103" s="30"/>
    </row>
    <row r="104" spans="1:35" s="32" customFormat="1" ht="19.5" customHeight="1">
      <c r="A104" s="30">
        <f t="shared" si="9"/>
        <v>0</v>
      </c>
      <c r="B104" s="106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8"/>
      <c r="R104" s="109"/>
      <c r="S104" s="110"/>
      <c r="T104" s="34"/>
      <c r="U104" s="205"/>
      <c r="V104" s="206"/>
      <c r="W104" s="207"/>
      <c r="X104" s="208" t="str">
        <f t="shared" si="10"/>
        <v/>
      </c>
      <c r="Y104" s="209"/>
      <c r="Z104" s="210"/>
      <c r="AA104" s="117"/>
      <c r="AB104" s="118"/>
      <c r="AD104" s="60" t="str">
        <f t="shared" si="11"/>
        <v/>
      </c>
      <c r="AE104" s="36"/>
      <c r="AF104" s="37"/>
      <c r="AG104" s="30"/>
      <c r="AH104" s="30"/>
      <c r="AI104" s="30"/>
    </row>
    <row r="105" spans="1:35" s="32" customFormat="1" ht="19.5" customHeight="1">
      <c r="A105" s="30">
        <f t="shared" si="9"/>
        <v>0</v>
      </c>
      <c r="B105" s="106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8"/>
      <c r="R105" s="109"/>
      <c r="S105" s="110"/>
      <c r="T105" s="34"/>
      <c r="U105" s="205"/>
      <c r="V105" s="206"/>
      <c r="W105" s="207"/>
      <c r="X105" s="208" t="str">
        <f t="shared" si="10"/>
        <v/>
      </c>
      <c r="Y105" s="209"/>
      <c r="Z105" s="210"/>
      <c r="AA105" s="117"/>
      <c r="AB105" s="118"/>
      <c r="AD105" s="60" t="str">
        <f t="shared" si="11"/>
        <v/>
      </c>
      <c r="AE105" s="36"/>
      <c r="AF105" s="37"/>
      <c r="AG105" s="30"/>
      <c r="AH105" s="30"/>
      <c r="AI105" s="30"/>
    </row>
    <row r="106" spans="1:35" s="32" customFormat="1" ht="19.5" customHeight="1">
      <c r="A106" s="30">
        <f t="shared" si="9"/>
        <v>0</v>
      </c>
      <c r="B106" s="106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8"/>
      <c r="R106" s="109"/>
      <c r="S106" s="110"/>
      <c r="T106" s="34"/>
      <c r="U106" s="205"/>
      <c r="V106" s="206"/>
      <c r="W106" s="207"/>
      <c r="X106" s="208" t="str">
        <f t="shared" si="10"/>
        <v/>
      </c>
      <c r="Y106" s="209"/>
      <c r="Z106" s="210"/>
      <c r="AA106" s="117"/>
      <c r="AB106" s="118"/>
      <c r="AD106" s="60" t="str">
        <f t="shared" si="11"/>
        <v/>
      </c>
      <c r="AE106" s="36"/>
      <c r="AF106" s="37"/>
      <c r="AG106" s="30"/>
      <c r="AH106" s="30"/>
      <c r="AI106" s="30"/>
    </row>
    <row r="107" spans="1:35" s="32" customFormat="1" ht="19.5" customHeight="1" thickBot="1">
      <c r="A107" s="30">
        <f t="shared" si="9"/>
        <v>0</v>
      </c>
      <c r="B107" s="192"/>
      <c r="C107" s="193"/>
      <c r="D107" s="193"/>
      <c r="E107" s="193"/>
      <c r="F107" s="193"/>
      <c r="G107" s="193"/>
      <c r="H107" s="193"/>
      <c r="I107" s="193"/>
      <c r="J107" s="193"/>
      <c r="K107" s="193"/>
      <c r="L107" s="193"/>
      <c r="M107" s="193"/>
      <c r="N107" s="193"/>
      <c r="O107" s="193"/>
      <c r="P107" s="193"/>
      <c r="Q107" s="194"/>
      <c r="R107" s="195"/>
      <c r="S107" s="196"/>
      <c r="T107" s="35"/>
      <c r="U107" s="218"/>
      <c r="V107" s="219"/>
      <c r="W107" s="220"/>
      <c r="X107" s="221" t="str">
        <f t="shared" si="10"/>
        <v/>
      </c>
      <c r="Y107" s="222"/>
      <c r="Z107" s="223"/>
      <c r="AA107" s="203"/>
      <c r="AB107" s="204"/>
      <c r="AD107" s="60" t="str">
        <f t="shared" si="11"/>
        <v/>
      </c>
      <c r="AE107" s="36"/>
      <c r="AF107" s="37"/>
      <c r="AG107" s="30"/>
      <c r="AH107" s="30"/>
      <c r="AI107" s="30"/>
    </row>
    <row r="108" spans="1:35" s="32" customFormat="1" ht="11.25" customHeight="1">
      <c r="A108" s="3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7" t="s">
        <v>37</v>
      </c>
      <c r="X108" s="189">
        <f>SUM(X86:Z107)</f>
        <v>0</v>
      </c>
      <c r="Y108" s="190"/>
      <c r="Z108" s="190"/>
      <c r="AA108" s="28" t="s">
        <v>36</v>
      </c>
      <c r="AB108" s="214"/>
      <c r="AD108" s="63"/>
      <c r="AE108" s="36"/>
      <c r="AF108" s="37"/>
      <c r="AG108" s="30"/>
      <c r="AH108" s="30"/>
      <c r="AI108" s="30"/>
    </row>
    <row r="109" spans="1:35" s="32" customFormat="1" ht="11.25" customHeight="1">
      <c r="A109" s="3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7" t="s">
        <v>38</v>
      </c>
      <c r="X109" s="216">
        <f>X82+X108</f>
        <v>108000</v>
      </c>
      <c r="Y109" s="217"/>
      <c r="Z109" s="217"/>
      <c r="AA109" s="28" t="s">
        <v>36</v>
      </c>
      <c r="AB109" s="215"/>
      <c r="AD109" s="63"/>
      <c r="AE109" s="36"/>
      <c r="AF109" s="37"/>
      <c r="AG109" s="30"/>
      <c r="AH109" s="30"/>
      <c r="AI109" s="30"/>
    </row>
    <row r="110" spans="1:35" s="32" customFormat="1" ht="19.5" customHeight="1">
      <c r="A110" s="3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9"/>
      <c r="AD110" s="63"/>
      <c r="AE110" s="36"/>
      <c r="AF110" s="37"/>
      <c r="AG110" s="30"/>
      <c r="AH110" s="30"/>
      <c r="AI110" s="30"/>
    </row>
    <row r="111" spans="1:35" s="32" customFormat="1" ht="19.5" customHeight="1" thickBot="1">
      <c r="A111" s="30">
        <f>MAX(A$1:A110)+1</f>
        <v>5</v>
      </c>
      <c r="B111" s="137" t="str">
        <f>"内　　　訳 "&amp;DBCS(A111)</f>
        <v>内　　　訳 ５</v>
      </c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9"/>
      <c r="AD111" s="63"/>
      <c r="AE111" s="36"/>
      <c r="AF111" s="37"/>
      <c r="AG111" s="30"/>
      <c r="AH111" s="30"/>
      <c r="AI111" s="30"/>
    </row>
    <row r="112" spans="1:35" s="32" customFormat="1" ht="19.5" customHeight="1">
      <c r="A112" s="30"/>
      <c r="B112" s="191" t="s">
        <v>32</v>
      </c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2"/>
      <c r="R112" s="144" t="s">
        <v>27</v>
      </c>
      <c r="S112" s="142"/>
      <c r="T112" s="64" t="s">
        <v>100</v>
      </c>
      <c r="U112" s="144" t="s">
        <v>29</v>
      </c>
      <c r="V112" s="141"/>
      <c r="W112" s="145"/>
      <c r="X112" s="146" t="s">
        <v>28</v>
      </c>
      <c r="Y112" s="147"/>
      <c r="Z112" s="148"/>
      <c r="AA112" s="140" t="s">
        <v>101</v>
      </c>
      <c r="AB112" s="149"/>
      <c r="AC112" s="32" t="str">
        <f>IF(COUNTA(B113:W134,AA113:AB134)&gt;0,A111,"")</f>
        <v/>
      </c>
      <c r="AD112" s="63"/>
      <c r="AE112" s="36"/>
      <c r="AF112" s="37"/>
      <c r="AG112" s="30"/>
      <c r="AH112" s="30"/>
      <c r="AI112" s="30"/>
    </row>
    <row r="113" spans="1:35" s="32" customFormat="1" ht="19.5" customHeight="1">
      <c r="A113" s="30">
        <f t="shared" ref="A113:A134" si="12">IF(X113="",0,1)</f>
        <v>0</v>
      </c>
      <c r="B113" s="211"/>
      <c r="C113" s="212"/>
      <c r="D113" s="212"/>
      <c r="E113" s="212"/>
      <c r="F113" s="212"/>
      <c r="G113" s="212"/>
      <c r="H113" s="212"/>
      <c r="I113" s="212"/>
      <c r="J113" s="212"/>
      <c r="K113" s="212"/>
      <c r="L113" s="212"/>
      <c r="M113" s="212"/>
      <c r="N113" s="212"/>
      <c r="O113" s="212"/>
      <c r="P113" s="212"/>
      <c r="Q113" s="213"/>
      <c r="R113" s="109"/>
      <c r="S113" s="110"/>
      <c r="T113" s="34"/>
      <c r="U113" s="205"/>
      <c r="V113" s="206"/>
      <c r="W113" s="207"/>
      <c r="X113" s="208" t="str">
        <f t="shared" ref="X113:X134" si="13">IF(OR(R113="",U113=""),"",R113*U113)</f>
        <v/>
      </c>
      <c r="Y113" s="209"/>
      <c r="Z113" s="210"/>
      <c r="AA113" s="117"/>
      <c r="AB113" s="118"/>
      <c r="AD113" s="60" t="str">
        <f t="shared" ref="AD113:AD134" si="14">IF(AND(NOT(X113=""),AA113=""),"←「税区分」を選択してください","")</f>
        <v/>
      </c>
      <c r="AE113" s="36"/>
      <c r="AF113" s="37"/>
      <c r="AG113" s="30"/>
      <c r="AH113" s="30"/>
      <c r="AI113" s="30"/>
    </row>
    <row r="114" spans="1:35" s="32" customFormat="1" ht="19.5" customHeight="1">
      <c r="A114" s="30">
        <f t="shared" si="12"/>
        <v>0</v>
      </c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8"/>
      <c r="R114" s="109"/>
      <c r="S114" s="110"/>
      <c r="T114" s="34"/>
      <c r="U114" s="205"/>
      <c r="V114" s="206"/>
      <c r="W114" s="207"/>
      <c r="X114" s="208" t="str">
        <f t="shared" si="13"/>
        <v/>
      </c>
      <c r="Y114" s="209"/>
      <c r="Z114" s="210"/>
      <c r="AA114" s="117"/>
      <c r="AB114" s="118"/>
      <c r="AD114" s="60" t="str">
        <f t="shared" si="14"/>
        <v/>
      </c>
      <c r="AE114" s="36"/>
      <c r="AF114" s="37"/>
      <c r="AG114" s="30"/>
      <c r="AH114" s="30"/>
      <c r="AI114" s="30"/>
    </row>
    <row r="115" spans="1:35" s="32" customFormat="1" ht="19.5" customHeight="1">
      <c r="A115" s="30">
        <f t="shared" si="12"/>
        <v>0</v>
      </c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8"/>
      <c r="R115" s="109"/>
      <c r="S115" s="110"/>
      <c r="T115" s="34"/>
      <c r="U115" s="205"/>
      <c r="V115" s="206"/>
      <c r="W115" s="207"/>
      <c r="X115" s="208" t="str">
        <f t="shared" si="13"/>
        <v/>
      </c>
      <c r="Y115" s="209"/>
      <c r="Z115" s="210"/>
      <c r="AA115" s="117"/>
      <c r="AB115" s="118"/>
      <c r="AD115" s="60" t="str">
        <f t="shared" si="14"/>
        <v/>
      </c>
      <c r="AE115" s="36"/>
      <c r="AF115" s="37"/>
      <c r="AG115" s="30"/>
      <c r="AH115" s="30"/>
      <c r="AI115" s="30"/>
    </row>
    <row r="116" spans="1:35" s="32" customFormat="1" ht="19.5" customHeight="1">
      <c r="A116" s="30">
        <f t="shared" si="12"/>
        <v>0</v>
      </c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8"/>
      <c r="R116" s="109"/>
      <c r="S116" s="110"/>
      <c r="T116" s="34"/>
      <c r="U116" s="205"/>
      <c r="V116" s="206"/>
      <c r="W116" s="207"/>
      <c r="X116" s="208" t="str">
        <f t="shared" si="13"/>
        <v/>
      </c>
      <c r="Y116" s="209"/>
      <c r="Z116" s="210"/>
      <c r="AA116" s="117"/>
      <c r="AB116" s="118"/>
      <c r="AD116" s="60" t="str">
        <f t="shared" si="14"/>
        <v/>
      </c>
      <c r="AE116" s="36"/>
      <c r="AF116" s="37"/>
      <c r="AG116" s="30"/>
      <c r="AH116" s="30"/>
      <c r="AI116" s="30"/>
    </row>
    <row r="117" spans="1:35" s="32" customFormat="1" ht="19.5" customHeight="1">
      <c r="A117" s="30">
        <f t="shared" si="12"/>
        <v>0</v>
      </c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8"/>
      <c r="R117" s="109"/>
      <c r="S117" s="110"/>
      <c r="T117" s="34"/>
      <c r="U117" s="205"/>
      <c r="V117" s="206"/>
      <c r="W117" s="207"/>
      <c r="X117" s="208" t="str">
        <f t="shared" si="13"/>
        <v/>
      </c>
      <c r="Y117" s="209"/>
      <c r="Z117" s="210"/>
      <c r="AA117" s="117"/>
      <c r="AB117" s="118"/>
      <c r="AD117" s="60" t="str">
        <f t="shared" si="14"/>
        <v/>
      </c>
      <c r="AE117" s="36"/>
      <c r="AF117" s="37"/>
      <c r="AG117" s="30"/>
      <c r="AH117" s="30"/>
      <c r="AI117" s="30"/>
    </row>
    <row r="118" spans="1:35" s="32" customFormat="1" ht="19.5" customHeight="1">
      <c r="A118" s="30">
        <f t="shared" si="12"/>
        <v>0</v>
      </c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8"/>
      <c r="R118" s="109"/>
      <c r="S118" s="110"/>
      <c r="T118" s="34"/>
      <c r="U118" s="205"/>
      <c r="V118" s="206"/>
      <c r="W118" s="207"/>
      <c r="X118" s="208" t="str">
        <f t="shared" si="13"/>
        <v/>
      </c>
      <c r="Y118" s="209"/>
      <c r="Z118" s="210"/>
      <c r="AA118" s="117"/>
      <c r="AB118" s="118"/>
      <c r="AD118" s="60" t="str">
        <f t="shared" si="14"/>
        <v/>
      </c>
      <c r="AE118" s="36"/>
      <c r="AF118" s="37"/>
      <c r="AG118" s="30"/>
      <c r="AH118" s="30"/>
      <c r="AI118" s="30"/>
    </row>
    <row r="119" spans="1:35" s="32" customFormat="1" ht="19.5" customHeight="1">
      <c r="A119" s="30">
        <f t="shared" si="12"/>
        <v>0</v>
      </c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8"/>
      <c r="R119" s="109"/>
      <c r="S119" s="110"/>
      <c r="T119" s="34"/>
      <c r="U119" s="205"/>
      <c r="V119" s="206"/>
      <c r="W119" s="207"/>
      <c r="X119" s="208" t="str">
        <f t="shared" si="13"/>
        <v/>
      </c>
      <c r="Y119" s="209"/>
      <c r="Z119" s="210"/>
      <c r="AA119" s="117"/>
      <c r="AB119" s="118"/>
      <c r="AD119" s="60" t="str">
        <f t="shared" si="14"/>
        <v/>
      </c>
      <c r="AE119" s="36"/>
      <c r="AF119" s="37"/>
      <c r="AG119" s="30"/>
      <c r="AH119" s="30"/>
      <c r="AI119" s="30"/>
    </row>
    <row r="120" spans="1:35" s="32" customFormat="1" ht="19.5" customHeight="1">
      <c r="A120" s="30">
        <f t="shared" si="12"/>
        <v>0</v>
      </c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8"/>
      <c r="R120" s="109"/>
      <c r="S120" s="110"/>
      <c r="T120" s="34"/>
      <c r="U120" s="205"/>
      <c r="V120" s="206"/>
      <c r="W120" s="207"/>
      <c r="X120" s="208" t="str">
        <f t="shared" si="13"/>
        <v/>
      </c>
      <c r="Y120" s="209"/>
      <c r="Z120" s="210"/>
      <c r="AA120" s="117"/>
      <c r="AB120" s="118"/>
      <c r="AD120" s="60" t="str">
        <f t="shared" si="14"/>
        <v/>
      </c>
      <c r="AE120" s="36"/>
      <c r="AF120" s="37"/>
      <c r="AG120" s="30"/>
      <c r="AH120" s="30"/>
      <c r="AI120" s="30"/>
    </row>
    <row r="121" spans="1:35" s="32" customFormat="1" ht="19.5" customHeight="1">
      <c r="A121" s="30">
        <f t="shared" si="12"/>
        <v>0</v>
      </c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8"/>
      <c r="R121" s="109"/>
      <c r="S121" s="110"/>
      <c r="T121" s="34"/>
      <c r="U121" s="205"/>
      <c r="V121" s="206"/>
      <c r="W121" s="207"/>
      <c r="X121" s="208" t="str">
        <f t="shared" si="13"/>
        <v/>
      </c>
      <c r="Y121" s="209"/>
      <c r="Z121" s="210"/>
      <c r="AA121" s="117"/>
      <c r="AB121" s="118"/>
      <c r="AD121" s="60" t="str">
        <f t="shared" si="14"/>
        <v/>
      </c>
      <c r="AE121" s="36"/>
      <c r="AF121" s="37"/>
      <c r="AG121" s="30"/>
      <c r="AH121" s="30"/>
      <c r="AI121" s="30"/>
    </row>
    <row r="122" spans="1:35" s="32" customFormat="1" ht="19.5" customHeight="1">
      <c r="A122" s="30">
        <f t="shared" si="12"/>
        <v>0</v>
      </c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8"/>
      <c r="R122" s="109"/>
      <c r="S122" s="110"/>
      <c r="T122" s="34"/>
      <c r="U122" s="205"/>
      <c r="V122" s="206"/>
      <c r="W122" s="207"/>
      <c r="X122" s="208" t="str">
        <f t="shared" si="13"/>
        <v/>
      </c>
      <c r="Y122" s="209"/>
      <c r="Z122" s="210"/>
      <c r="AA122" s="117"/>
      <c r="AB122" s="118"/>
      <c r="AD122" s="60" t="str">
        <f t="shared" si="14"/>
        <v/>
      </c>
      <c r="AE122" s="36"/>
      <c r="AF122" s="37"/>
      <c r="AG122" s="30"/>
      <c r="AH122" s="30"/>
      <c r="AI122" s="30"/>
    </row>
    <row r="123" spans="1:35" s="32" customFormat="1" ht="19.5" customHeight="1">
      <c r="A123" s="30">
        <f t="shared" si="12"/>
        <v>0</v>
      </c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8"/>
      <c r="R123" s="109"/>
      <c r="S123" s="110"/>
      <c r="T123" s="34"/>
      <c r="U123" s="205"/>
      <c r="V123" s="206"/>
      <c r="W123" s="207"/>
      <c r="X123" s="208" t="str">
        <f t="shared" si="13"/>
        <v/>
      </c>
      <c r="Y123" s="209"/>
      <c r="Z123" s="210"/>
      <c r="AA123" s="117"/>
      <c r="AB123" s="118"/>
      <c r="AD123" s="60" t="str">
        <f t="shared" si="14"/>
        <v/>
      </c>
      <c r="AE123" s="36"/>
      <c r="AF123" s="37"/>
      <c r="AG123" s="30"/>
      <c r="AH123" s="30"/>
      <c r="AI123" s="30"/>
    </row>
    <row r="124" spans="1:35" s="32" customFormat="1" ht="19.5" customHeight="1">
      <c r="A124" s="30">
        <f t="shared" si="12"/>
        <v>0</v>
      </c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8"/>
      <c r="R124" s="109"/>
      <c r="S124" s="110"/>
      <c r="T124" s="34"/>
      <c r="U124" s="205"/>
      <c r="V124" s="206"/>
      <c r="W124" s="207"/>
      <c r="X124" s="208" t="str">
        <f t="shared" si="13"/>
        <v/>
      </c>
      <c r="Y124" s="209"/>
      <c r="Z124" s="210"/>
      <c r="AA124" s="117"/>
      <c r="AB124" s="118"/>
      <c r="AD124" s="60" t="str">
        <f t="shared" si="14"/>
        <v/>
      </c>
      <c r="AE124" s="36"/>
      <c r="AF124" s="37"/>
      <c r="AG124" s="30"/>
      <c r="AH124" s="30"/>
      <c r="AI124" s="30"/>
    </row>
    <row r="125" spans="1:35" s="32" customFormat="1" ht="19.5" customHeight="1">
      <c r="A125" s="30">
        <f t="shared" si="12"/>
        <v>0</v>
      </c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8"/>
      <c r="R125" s="109"/>
      <c r="S125" s="110"/>
      <c r="T125" s="34"/>
      <c r="U125" s="205"/>
      <c r="V125" s="206"/>
      <c r="W125" s="207"/>
      <c r="X125" s="208" t="str">
        <f t="shared" si="13"/>
        <v/>
      </c>
      <c r="Y125" s="209"/>
      <c r="Z125" s="210"/>
      <c r="AA125" s="117"/>
      <c r="AB125" s="118"/>
      <c r="AD125" s="60" t="str">
        <f t="shared" si="14"/>
        <v/>
      </c>
      <c r="AE125" s="36"/>
      <c r="AF125" s="37"/>
      <c r="AG125" s="30"/>
      <c r="AH125" s="30"/>
      <c r="AI125" s="30"/>
    </row>
    <row r="126" spans="1:35" s="32" customFormat="1" ht="19.5" customHeight="1">
      <c r="A126" s="30">
        <f t="shared" si="12"/>
        <v>0</v>
      </c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8"/>
      <c r="R126" s="109"/>
      <c r="S126" s="110"/>
      <c r="T126" s="34"/>
      <c r="U126" s="205"/>
      <c r="V126" s="206"/>
      <c r="W126" s="207"/>
      <c r="X126" s="208" t="str">
        <f t="shared" si="13"/>
        <v/>
      </c>
      <c r="Y126" s="209"/>
      <c r="Z126" s="210"/>
      <c r="AA126" s="117"/>
      <c r="AB126" s="118"/>
      <c r="AD126" s="60" t="str">
        <f t="shared" si="14"/>
        <v/>
      </c>
      <c r="AE126" s="36"/>
      <c r="AF126" s="37"/>
      <c r="AG126" s="30"/>
      <c r="AH126" s="30"/>
      <c r="AI126" s="30"/>
    </row>
    <row r="127" spans="1:35" s="32" customFormat="1" ht="19.5" customHeight="1">
      <c r="A127" s="30">
        <f t="shared" si="12"/>
        <v>0</v>
      </c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8"/>
      <c r="R127" s="109"/>
      <c r="S127" s="110"/>
      <c r="T127" s="34"/>
      <c r="U127" s="205"/>
      <c r="V127" s="206"/>
      <c r="W127" s="207"/>
      <c r="X127" s="208" t="str">
        <f t="shared" si="13"/>
        <v/>
      </c>
      <c r="Y127" s="209"/>
      <c r="Z127" s="210"/>
      <c r="AA127" s="117"/>
      <c r="AB127" s="118"/>
      <c r="AD127" s="60" t="str">
        <f t="shared" si="14"/>
        <v/>
      </c>
      <c r="AE127" s="36"/>
      <c r="AF127" s="37"/>
      <c r="AG127" s="30"/>
      <c r="AH127" s="30"/>
      <c r="AI127" s="30"/>
    </row>
    <row r="128" spans="1:35" s="32" customFormat="1" ht="19.5" customHeight="1">
      <c r="A128" s="30">
        <f t="shared" si="12"/>
        <v>0</v>
      </c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8"/>
      <c r="R128" s="109"/>
      <c r="S128" s="110"/>
      <c r="T128" s="34"/>
      <c r="U128" s="205"/>
      <c r="V128" s="206"/>
      <c r="W128" s="207"/>
      <c r="X128" s="208" t="str">
        <f t="shared" si="13"/>
        <v/>
      </c>
      <c r="Y128" s="209"/>
      <c r="Z128" s="210"/>
      <c r="AA128" s="117"/>
      <c r="AB128" s="118"/>
      <c r="AD128" s="60" t="str">
        <f t="shared" si="14"/>
        <v/>
      </c>
      <c r="AE128" s="36"/>
      <c r="AF128" s="37"/>
      <c r="AG128" s="30"/>
      <c r="AH128" s="30"/>
      <c r="AI128" s="30"/>
    </row>
    <row r="129" spans="1:35" s="32" customFormat="1" ht="19.5" customHeight="1">
      <c r="A129" s="30">
        <f t="shared" si="12"/>
        <v>0</v>
      </c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8"/>
      <c r="R129" s="109"/>
      <c r="S129" s="110"/>
      <c r="T129" s="34"/>
      <c r="U129" s="205"/>
      <c r="V129" s="206"/>
      <c r="W129" s="207"/>
      <c r="X129" s="208" t="str">
        <f t="shared" si="13"/>
        <v/>
      </c>
      <c r="Y129" s="209"/>
      <c r="Z129" s="210"/>
      <c r="AA129" s="117"/>
      <c r="AB129" s="118"/>
      <c r="AD129" s="60" t="str">
        <f t="shared" si="14"/>
        <v/>
      </c>
      <c r="AE129" s="36"/>
      <c r="AF129" s="37"/>
      <c r="AG129" s="30"/>
      <c r="AH129" s="30"/>
      <c r="AI129" s="30"/>
    </row>
    <row r="130" spans="1:35" s="32" customFormat="1" ht="19.5" customHeight="1">
      <c r="A130" s="30">
        <f t="shared" si="12"/>
        <v>0</v>
      </c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8"/>
      <c r="R130" s="109"/>
      <c r="S130" s="110"/>
      <c r="T130" s="34"/>
      <c r="U130" s="205"/>
      <c r="V130" s="206"/>
      <c r="W130" s="207"/>
      <c r="X130" s="208" t="str">
        <f t="shared" si="13"/>
        <v/>
      </c>
      <c r="Y130" s="209"/>
      <c r="Z130" s="210"/>
      <c r="AA130" s="117"/>
      <c r="AB130" s="118"/>
      <c r="AD130" s="60" t="str">
        <f t="shared" si="14"/>
        <v/>
      </c>
      <c r="AE130" s="36"/>
      <c r="AF130" s="37"/>
      <c r="AG130" s="30"/>
      <c r="AH130" s="30"/>
      <c r="AI130" s="30"/>
    </row>
    <row r="131" spans="1:35" s="32" customFormat="1" ht="19.5" customHeight="1">
      <c r="A131" s="30">
        <f t="shared" si="12"/>
        <v>0</v>
      </c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8"/>
      <c r="R131" s="109"/>
      <c r="S131" s="110"/>
      <c r="T131" s="34"/>
      <c r="U131" s="205"/>
      <c r="V131" s="206"/>
      <c r="W131" s="207"/>
      <c r="X131" s="208" t="str">
        <f t="shared" si="13"/>
        <v/>
      </c>
      <c r="Y131" s="209"/>
      <c r="Z131" s="210"/>
      <c r="AA131" s="117"/>
      <c r="AB131" s="118"/>
      <c r="AD131" s="60" t="str">
        <f t="shared" si="14"/>
        <v/>
      </c>
      <c r="AE131" s="36"/>
      <c r="AF131" s="37"/>
      <c r="AG131" s="30"/>
      <c r="AH131" s="30"/>
      <c r="AI131" s="30"/>
    </row>
    <row r="132" spans="1:35" s="32" customFormat="1" ht="19.5" customHeight="1">
      <c r="A132" s="30">
        <f t="shared" si="12"/>
        <v>0</v>
      </c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8"/>
      <c r="R132" s="109"/>
      <c r="S132" s="110"/>
      <c r="T132" s="34"/>
      <c r="U132" s="205"/>
      <c r="V132" s="206"/>
      <c r="W132" s="207"/>
      <c r="X132" s="208" t="str">
        <f t="shared" si="13"/>
        <v/>
      </c>
      <c r="Y132" s="209"/>
      <c r="Z132" s="210"/>
      <c r="AA132" s="117"/>
      <c r="AB132" s="118"/>
      <c r="AD132" s="60" t="str">
        <f t="shared" si="14"/>
        <v/>
      </c>
      <c r="AE132" s="36"/>
      <c r="AF132" s="37"/>
      <c r="AG132" s="30"/>
      <c r="AH132" s="30"/>
      <c r="AI132" s="30"/>
    </row>
    <row r="133" spans="1:35" s="32" customFormat="1" ht="19.5" customHeight="1">
      <c r="A133" s="30">
        <f t="shared" si="12"/>
        <v>0</v>
      </c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8"/>
      <c r="R133" s="109"/>
      <c r="S133" s="110"/>
      <c r="T133" s="34"/>
      <c r="U133" s="205"/>
      <c r="V133" s="206"/>
      <c r="W133" s="207"/>
      <c r="X133" s="208" t="str">
        <f t="shared" si="13"/>
        <v/>
      </c>
      <c r="Y133" s="209"/>
      <c r="Z133" s="210"/>
      <c r="AA133" s="117"/>
      <c r="AB133" s="118"/>
      <c r="AD133" s="60" t="str">
        <f t="shared" si="14"/>
        <v/>
      </c>
      <c r="AE133" s="36"/>
      <c r="AF133" s="37"/>
      <c r="AG133" s="30"/>
      <c r="AH133" s="30"/>
      <c r="AI133" s="30"/>
    </row>
    <row r="134" spans="1:35" s="32" customFormat="1" ht="19.5" customHeight="1" thickBot="1">
      <c r="A134" s="30">
        <f t="shared" si="12"/>
        <v>0</v>
      </c>
      <c r="B134" s="192"/>
      <c r="C134" s="193"/>
      <c r="D134" s="193"/>
      <c r="E134" s="193"/>
      <c r="F134" s="193"/>
      <c r="G134" s="193"/>
      <c r="H134" s="193"/>
      <c r="I134" s="193"/>
      <c r="J134" s="193"/>
      <c r="K134" s="193"/>
      <c r="L134" s="193"/>
      <c r="M134" s="193"/>
      <c r="N134" s="193"/>
      <c r="O134" s="193"/>
      <c r="P134" s="193"/>
      <c r="Q134" s="194"/>
      <c r="R134" s="195"/>
      <c r="S134" s="196"/>
      <c r="T134" s="35"/>
      <c r="U134" s="218"/>
      <c r="V134" s="219"/>
      <c r="W134" s="220"/>
      <c r="X134" s="221" t="str">
        <f t="shared" si="13"/>
        <v/>
      </c>
      <c r="Y134" s="222"/>
      <c r="Z134" s="223"/>
      <c r="AA134" s="203"/>
      <c r="AB134" s="204"/>
      <c r="AD134" s="60" t="str">
        <f t="shared" si="14"/>
        <v/>
      </c>
      <c r="AE134" s="36"/>
      <c r="AF134" s="37"/>
      <c r="AG134" s="30"/>
      <c r="AH134" s="30"/>
      <c r="AI134" s="30"/>
    </row>
    <row r="135" spans="1:35" s="32" customFormat="1" ht="11.25" customHeight="1">
      <c r="A135" s="3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7" t="s">
        <v>37</v>
      </c>
      <c r="X135" s="189">
        <f>SUM(X113:Z134)</f>
        <v>0</v>
      </c>
      <c r="Y135" s="190"/>
      <c r="Z135" s="190"/>
      <c r="AA135" s="28" t="s">
        <v>36</v>
      </c>
      <c r="AB135" s="214"/>
      <c r="AD135" s="63"/>
      <c r="AE135" s="36"/>
      <c r="AF135" s="37"/>
      <c r="AG135" s="30"/>
      <c r="AH135" s="30"/>
      <c r="AI135" s="30"/>
    </row>
    <row r="136" spans="1:35" s="32" customFormat="1" ht="11.25" customHeight="1">
      <c r="A136" s="3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7" t="s">
        <v>38</v>
      </c>
      <c r="X136" s="216">
        <f>X109+X135</f>
        <v>108000</v>
      </c>
      <c r="Y136" s="217"/>
      <c r="Z136" s="217"/>
      <c r="AA136" s="28" t="s">
        <v>36</v>
      </c>
      <c r="AB136" s="215"/>
      <c r="AD136" s="63"/>
      <c r="AE136" s="36"/>
      <c r="AF136" s="37"/>
      <c r="AG136" s="30"/>
      <c r="AH136" s="30"/>
      <c r="AI136" s="30"/>
    </row>
    <row r="137" spans="1:35" s="32" customFormat="1" ht="19.5" customHeight="1">
      <c r="A137" s="3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9"/>
      <c r="AD137" s="63"/>
      <c r="AE137" s="36"/>
      <c r="AF137" s="37"/>
      <c r="AG137" s="30"/>
      <c r="AH137" s="30"/>
      <c r="AI137" s="30"/>
    </row>
    <row r="138" spans="1:35" s="32" customFormat="1" ht="19.5" customHeight="1" thickBot="1">
      <c r="A138" s="30">
        <f>MAX(A$1:A137)+1</f>
        <v>6</v>
      </c>
      <c r="B138" s="137" t="str">
        <f>"内　　　訳 "&amp;DBCS(A138)</f>
        <v>内　　　訳 ６</v>
      </c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9"/>
      <c r="AD138" s="63"/>
      <c r="AE138" s="36"/>
      <c r="AF138" s="37"/>
      <c r="AG138" s="30"/>
      <c r="AH138" s="30"/>
      <c r="AI138" s="30"/>
    </row>
    <row r="139" spans="1:35" s="32" customFormat="1" ht="19.5" customHeight="1">
      <c r="A139" s="30"/>
      <c r="B139" s="191" t="s">
        <v>32</v>
      </c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2"/>
      <c r="R139" s="144" t="s">
        <v>27</v>
      </c>
      <c r="S139" s="142"/>
      <c r="T139" s="64" t="s">
        <v>100</v>
      </c>
      <c r="U139" s="144" t="s">
        <v>29</v>
      </c>
      <c r="V139" s="141"/>
      <c r="W139" s="145"/>
      <c r="X139" s="146" t="s">
        <v>28</v>
      </c>
      <c r="Y139" s="147"/>
      <c r="Z139" s="148"/>
      <c r="AA139" s="140" t="s">
        <v>101</v>
      </c>
      <c r="AB139" s="149"/>
      <c r="AC139" s="32" t="str">
        <f>IF(COUNTA(B140:W161,AA140:AB161)&gt;0,A138,"")</f>
        <v/>
      </c>
      <c r="AD139" s="63"/>
      <c r="AE139" s="36"/>
      <c r="AF139" s="37"/>
      <c r="AG139" s="30"/>
      <c r="AH139" s="30"/>
      <c r="AI139" s="30"/>
    </row>
    <row r="140" spans="1:35" s="32" customFormat="1" ht="19.5" customHeight="1">
      <c r="A140" s="30">
        <f t="shared" ref="A140:A161" si="15">IF(X140="",0,1)</f>
        <v>0</v>
      </c>
      <c r="B140" s="211"/>
      <c r="C140" s="212"/>
      <c r="D140" s="212"/>
      <c r="E140" s="212"/>
      <c r="F140" s="212"/>
      <c r="G140" s="212"/>
      <c r="H140" s="212"/>
      <c r="I140" s="212"/>
      <c r="J140" s="212"/>
      <c r="K140" s="212"/>
      <c r="L140" s="212"/>
      <c r="M140" s="212"/>
      <c r="N140" s="212"/>
      <c r="O140" s="212"/>
      <c r="P140" s="212"/>
      <c r="Q140" s="213"/>
      <c r="R140" s="109"/>
      <c r="S140" s="110"/>
      <c r="T140" s="34"/>
      <c r="U140" s="205"/>
      <c r="V140" s="206"/>
      <c r="W140" s="207"/>
      <c r="X140" s="208" t="str">
        <f t="shared" ref="X140:X161" si="16">IF(OR(R140="",U140=""),"",R140*U140)</f>
        <v/>
      </c>
      <c r="Y140" s="209"/>
      <c r="Z140" s="210"/>
      <c r="AA140" s="117"/>
      <c r="AB140" s="118"/>
      <c r="AD140" s="60" t="str">
        <f t="shared" ref="AD140:AD161" si="17">IF(AND(NOT(X140=""),AA140=""),"←「税区分」を選択してください","")</f>
        <v/>
      </c>
      <c r="AE140" s="36"/>
      <c r="AF140" s="37"/>
      <c r="AG140" s="30"/>
      <c r="AH140" s="30"/>
      <c r="AI140" s="30"/>
    </row>
    <row r="141" spans="1:35" s="32" customFormat="1" ht="19.5" customHeight="1">
      <c r="A141" s="30">
        <f t="shared" si="15"/>
        <v>0</v>
      </c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8"/>
      <c r="R141" s="109"/>
      <c r="S141" s="110"/>
      <c r="T141" s="34"/>
      <c r="U141" s="205"/>
      <c r="V141" s="206"/>
      <c r="W141" s="207"/>
      <c r="X141" s="208" t="str">
        <f t="shared" si="16"/>
        <v/>
      </c>
      <c r="Y141" s="209"/>
      <c r="Z141" s="210"/>
      <c r="AA141" s="117"/>
      <c r="AB141" s="118"/>
      <c r="AD141" s="60" t="str">
        <f t="shared" si="17"/>
        <v/>
      </c>
      <c r="AE141" s="36"/>
      <c r="AF141" s="37"/>
      <c r="AG141" s="30"/>
      <c r="AH141" s="30"/>
      <c r="AI141" s="30"/>
    </row>
    <row r="142" spans="1:35" s="32" customFormat="1" ht="19.5" customHeight="1">
      <c r="A142" s="30">
        <f t="shared" si="15"/>
        <v>0</v>
      </c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8"/>
      <c r="R142" s="109"/>
      <c r="S142" s="110"/>
      <c r="T142" s="34"/>
      <c r="U142" s="205"/>
      <c r="V142" s="206"/>
      <c r="W142" s="207"/>
      <c r="X142" s="208" t="str">
        <f t="shared" si="16"/>
        <v/>
      </c>
      <c r="Y142" s="209"/>
      <c r="Z142" s="210"/>
      <c r="AA142" s="117"/>
      <c r="AB142" s="118"/>
      <c r="AD142" s="60" t="str">
        <f t="shared" si="17"/>
        <v/>
      </c>
      <c r="AE142" s="36"/>
      <c r="AF142" s="37"/>
      <c r="AG142" s="30"/>
      <c r="AH142" s="30"/>
      <c r="AI142" s="30"/>
    </row>
    <row r="143" spans="1:35" s="32" customFormat="1" ht="19.5" customHeight="1">
      <c r="A143" s="30">
        <f t="shared" si="15"/>
        <v>0</v>
      </c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8"/>
      <c r="R143" s="109"/>
      <c r="S143" s="110"/>
      <c r="T143" s="34"/>
      <c r="U143" s="205"/>
      <c r="V143" s="206"/>
      <c r="W143" s="207"/>
      <c r="X143" s="208" t="str">
        <f t="shared" si="16"/>
        <v/>
      </c>
      <c r="Y143" s="209"/>
      <c r="Z143" s="210"/>
      <c r="AA143" s="117"/>
      <c r="AB143" s="118"/>
      <c r="AD143" s="60" t="str">
        <f t="shared" si="17"/>
        <v/>
      </c>
      <c r="AE143" s="36"/>
      <c r="AF143" s="37"/>
      <c r="AG143" s="30"/>
      <c r="AH143" s="30"/>
      <c r="AI143" s="30"/>
    </row>
    <row r="144" spans="1:35" s="32" customFormat="1" ht="19.5" customHeight="1">
      <c r="A144" s="30">
        <f t="shared" si="15"/>
        <v>0</v>
      </c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8"/>
      <c r="R144" s="109"/>
      <c r="S144" s="110"/>
      <c r="T144" s="34"/>
      <c r="U144" s="205"/>
      <c r="V144" s="206"/>
      <c r="W144" s="207"/>
      <c r="X144" s="208" t="str">
        <f t="shared" si="16"/>
        <v/>
      </c>
      <c r="Y144" s="209"/>
      <c r="Z144" s="210"/>
      <c r="AA144" s="117"/>
      <c r="AB144" s="118"/>
      <c r="AD144" s="60" t="str">
        <f t="shared" si="17"/>
        <v/>
      </c>
      <c r="AE144" s="36"/>
      <c r="AF144" s="37"/>
      <c r="AG144" s="30"/>
      <c r="AH144" s="30"/>
      <c r="AI144" s="30"/>
    </row>
    <row r="145" spans="1:35" s="32" customFormat="1" ht="19.5" customHeight="1">
      <c r="A145" s="30">
        <f t="shared" si="15"/>
        <v>0</v>
      </c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8"/>
      <c r="R145" s="109"/>
      <c r="S145" s="110"/>
      <c r="T145" s="34"/>
      <c r="U145" s="205"/>
      <c r="V145" s="206"/>
      <c r="W145" s="207"/>
      <c r="X145" s="208" t="str">
        <f t="shared" si="16"/>
        <v/>
      </c>
      <c r="Y145" s="209"/>
      <c r="Z145" s="210"/>
      <c r="AA145" s="117"/>
      <c r="AB145" s="118"/>
      <c r="AD145" s="60" t="str">
        <f t="shared" si="17"/>
        <v/>
      </c>
      <c r="AE145" s="36"/>
      <c r="AF145" s="37"/>
      <c r="AG145" s="30"/>
      <c r="AH145" s="30"/>
      <c r="AI145" s="30"/>
    </row>
    <row r="146" spans="1:35" s="32" customFormat="1" ht="19.5" customHeight="1">
      <c r="A146" s="30">
        <f t="shared" si="15"/>
        <v>0</v>
      </c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8"/>
      <c r="R146" s="109"/>
      <c r="S146" s="110"/>
      <c r="T146" s="34"/>
      <c r="U146" s="205"/>
      <c r="V146" s="206"/>
      <c r="W146" s="207"/>
      <c r="X146" s="208" t="str">
        <f t="shared" si="16"/>
        <v/>
      </c>
      <c r="Y146" s="209"/>
      <c r="Z146" s="210"/>
      <c r="AA146" s="117"/>
      <c r="AB146" s="118"/>
      <c r="AD146" s="60" t="str">
        <f t="shared" si="17"/>
        <v/>
      </c>
      <c r="AE146" s="36"/>
      <c r="AF146" s="37"/>
      <c r="AG146" s="30"/>
      <c r="AH146" s="30"/>
      <c r="AI146" s="30"/>
    </row>
    <row r="147" spans="1:35" s="32" customFormat="1" ht="19.5" customHeight="1">
      <c r="A147" s="30">
        <f t="shared" si="15"/>
        <v>0</v>
      </c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8"/>
      <c r="R147" s="109"/>
      <c r="S147" s="110"/>
      <c r="T147" s="34"/>
      <c r="U147" s="205"/>
      <c r="V147" s="206"/>
      <c r="W147" s="207"/>
      <c r="X147" s="208" t="str">
        <f t="shared" si="16"/>
        <v/>
      </c>
      <c r="Y147" s="209"/>
      <c r="Z147" s="210"/>
      <c r="AA147" s="117"/>
      <c r="AB147" s="118"/>
      <c r="AD147" s="60" t="str">
        <f t="shared" si="17"/>
        <v/>
      </c>
      <c r="AE147" s="36"/>
      <c r="AF147" s="37"/>
      <c r="AG147" s="30"/>
      <c r="AH147" s="30"/>
      <c r="AI147" s="30"/>
    </row>
    <row r="148" spans="1:35" s="32" customFormat="1" ht="19.5" customHeight="1">
      <c r="A148" s="30">
        <f t="shared" si="15"/>
        <v>0</v>
      </c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8"/>
      <c r="R148" s="109"/>
      <c r="S148" s="110"/>
      <c r="T148" s="34"/>
      <c r="U148" s="205"/>
      <c r="V148" s="206"/>
      <c r="W148" s="207"/>
      <c r="X148" s="208" t="str">
        <f t="shared" si="16"/>
        <v/>
      </c>
      <c r="Y148" s="209"/>
      <c r="Z148" s="210"/>
      <c r="AA148" s="117"/>
      <c r="AB148" s="118"/>
      <c r="AD148" s="60" t="str">
        <f t="shared" si="17"/>
        <v/>
      </c>
      <c r="AE148" s="36"/>
      <c r="AF148" s="37"/>
      <c r="AG148" s="30"/>
      <c r="AH148" s="30"/>
      <c r="AI148" s="30"/>
    </row>
    <row r="149" spans="1:35" s="32" customFormat="1" ht="19.5" customHeight="1">
      <c r="A149" s="30">
        <f t="shared" si="15"/>
        <v>0</v>
      </c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8"/>
      <c r="R149" s="109"/>
      <c r="S149" s="110"/>
      <c r="T149" s="34"/>
      <c r="U149" s="205"/>
      <c r="V149" s="206"/>
      <c r="W149" s="207"/>
      <c r="X149" s="208" t="str">
        <f t="shared" si="16"/>
        <v/>
      </c>
      <c r="Y149" s="209"/>
      <c r="Z149" s="210"/>
      <c r="AA149" s="117"/>
      <c r="AB149" s="118"/>
      <c r="AD149" s="60" t="str">
        <f t="shared" si="17"/>
        <v/>
      </c>
      <c r="AE149" s="36"/>
      <c r="AF149" s="37"/>
      <c r="AG149" s="30"/>
      <c r="AH149" s="30"/>
      <c r="AI149" s="30"/>
    </row>
    <row r="150" spans="1:35" s="32" customFormat="1" ht="19.5" customHeight="1">
      <c r="A150" s="30">
        <f t="shared" si="15"/>
        <v>0</v>
      </c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8"/>
      <c r="R150" s="109"/>
      <c r="S150" s="110"/>
      <c r="T150" s="34"/>
      <c r="U150" s="205"/>
      <c r="V150" s="206"/>
      <c r="W150" s="207"/>
      <c r="X150" s="208" t="str">
        <f t="shared" si="16"/>
        <v/>
      </c>
      <c r="Y150" s="209"/>
      <c r="Z150" s="210"/>
      <c r="AA150" s="117"/>
      <c r="AB150" s="118"/>
      <c r="AD150" s="60" t="str">
        <f t="shared" si="17"/>
        <v/>
      </c>
      <c r="AE150" s="36"/>
      <c r="AF150" s="37"/>
      <c r="AG150" s="30"/>
      <c r="AH150" s="30"/>
      <c r="AI150" s="30"/>
    </row>
    <row r="151" spans="1:35" s="32" customFormat="1" ht="19.5" customHeight="1">
      <c r="A151" s="30">
        <f t="shared" si="15"/>
        <v>0</v>
      </c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8"/>
      <c r="R151" s="109"/>
      <c r="S151" s="110"/>
      <c r="T151" s="34"/>
      <c r="U151" s="205"/>
      <c r="V151" s="206"/>
      <c r="W151" s="207"/>
      <c r="X151" s="208" t="str">
        <f t="shared" si="16"/>
        <v/>
      </c>
      <c r="Y151" s="209"/>
      <c r="Z151" s="210"/>
      <c r="AA151" s="117"/>
      <c r="AB151" s="118"/>
      <c r="AD151" s="60" t="str">
        <f t="shared" si="17"/>
        <v/>
      </c>
      <c r="AE151" s="36"/>
      <c r="AF151" s="37"/>
      <c r="AG151" s="30"/>
      <c r="AH151" s="30"/>
      <c r="AI151" s="30"/>
    </row>
    <row r="152" spans="1:35" s="32" customFormat="1" ht="19.5" customHeight="1">
      <c r="A152" s="30">
        <f t="shared" si="15"/>
        <v>0</v>
      </c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8"/>
      <c r="R152" s="109"/>
      <c r="S152" s="110"/>
      <c r="T152" s="34"/>
      <c r="U152" s="205"/>
      <c r="V152" s="206"/>
      <c r="W152" s="207"/>
      <c r="X152" s="208" t="str">
        <f t="shared" si="16"/>
        <v/>
      </c>
      <c r="Y152" s="209"/>
      <c r="Z152" s="210"/>
      <c r="AA152" s="117"/>
      <c r="AB152" s="118"/>
      <c r="AD152" s="60" t="str">
        <f t="shared" si="17"/>
        <v/>
      </c>
      <c r="AE152" s="36"/>
      <c r="AF152" s="37"/>
      <c r="AG152" s="30"/>
      <c r="AH152" s="30"/>
      <c r="AI152" s="30"/>
    </row>
    <row r="153" spans="1:35" s="32" customFormat="1" ht="19.5" customHeight="1">
      <c r="A153" s="30">
        <f t="shared" si="15"/>
        <v>0</v>
      </c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8"/>
      <c r="R153" s="109"/>
      <c r="S153" s="110"/>
      <c r="T153" s="34"/>
      <c r="U153" s="205"/>
      <c r="V153" s="206"/>
      <c r="W153" s="207"/>
      <c r="X153" s="208" t="str">
        <f t="shared" si="16"/>
        <v/>
      </c>
      <c r="Y153" s="209"/>
      <c r="Z153" s="210"/>
      <c r="AA153" s="117"/>
      <c r="AB153" s="118"/>
      <c r="AD153" s="60" t="str">
        <f t="shared" si="17"/>
        <v/>
      </c>
      <c r="AE153" s="36"/>
      <c r="AF153" s="37"/>
      <c r="AG153" s="30"/>
      <c r="AH153" s="30"/>
      <c r="AI153" s="30"/>
    </row>
    <row r="154" spans="1:35" s="32" customFormat="1" ht="19.5" customHeight="1">
      <c r="A154" s="30">
        <f t="shared" si="15"/>
        <v>0</v>
      </c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8"/>
      <c r="R154" s="109"/>
      <c r="S154" s="110"/>
      <c r="T154" s="34"/>
      <c r="U154" s="205"/>
      <c r="V154" s="206"/>
      <c r="W154" s="207"/>
      <c r="X154" s="208" t="str">
        <f t="shared" si="16"/>
        <v/>
      </c>
      <c r="Y154" s="209"/>
      <c r="Z154" s="210"/>
      <c r="AA154" s="117"/>
      <c r="AB154" s="118"/>
      <c r="AD154" s="60" t="str">
        <f t="shared" si="17"/>
        <v/>
      </c>
      <c r="AE154" s="36"/>
      <c r="AF154" s="37"/>
      <c r="AG154" s="30"/>
      <c r="AH154" s="30"/>
      <c r="AI154" s="30"/>
    </row>
    <row r="155" spans="1:35" s="32" customFormat="1" ht="19.5" customHeight="1">
      <c r="A155" s="30">
        <f t="shared" si="15"/>
        <v>0</v>
      </c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8"/>
      <c r="R155" s="109"/>
      <c r="S155" s="110"/>
      <c r="T155" s="34"/>
      <c r="U155" s="205"/>
      <c r="V155" s="206"/>
      <c r="W155" s="207"/>
      <c r="X155" s="208" t="str">
        <f t="shared" si="16"/>
        <v/>
      </c>
      <c r="Y155" s="209"/>
      <c r="Z155" s="210"/>
      <c r="AA155" s="117"/>
      <c r="AB155" s="118"/>
      <c r="AD155" s="60" t="str">
        <f t="shared" si="17"/>
        <v/>
      </c>
      <c r="AE155" s="36"/>
      <c r="AF155" s="37"/>
      <c r="AG155" s="30"/>
      <c r="AH155" s="30"/>
      <c r="AI155" s="30"/>
    </row>
    <row r="156" spans="1:35" s="32" customFormat="1" ht="19.5" customHeight="1">
      <c r="A156" s="30">
        <f t="shared" si="15"/>
        <v>0</v>
      </c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8"/>
      <c r="R156" s="109"/>
      <c r="S156" s="110"/>
      <c r="T156" s="34"/>
      <c r="U156" s="205"/>
      <c r="V156" s="206"/>
      <c r="W156" s="207"/>
      <c r="X156" s="208" t="str">
        <f t="shared" si="16"/>
        <v/>
      </c>
      <c r="Y156" s="209"/>
      <c r="Z156" s="210"/>
      <c r="AA156" s="117"/>
      <c r="AB156" s="118"/>
      <c r="AD156" s="60" t="str">
        <f t="shared" si="17"/>
        <v/>
      </c>
      <c r="AE156" s="36"/>
      <c r="AF156" s="37"/>
      <c r="AG156" s="30"/>
      <c r="AH156" s="30"/>
      <c r="AI156" s="30"/>
    </row>
    <row r="157" spans="1:35" s="32" customFormat="1" ht="19.5" customHeight="1">
      <c r="A157" s="30">
        <f t="shared" si="15"/>
        <v>0</v>
      </c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8"/>
      <c r="R157" s="109"/>
      <c r="S157" s="110"/>
      <c r="T157" s="34"/>
      <c r="U157" s="205"/>
      <c r="V157" s="206"/>
      <c r="W157" s="207"/>
      <c r="X157" s="208" t="str">
        <f t="shared" si="16"/>
        <v/>
      </c>
      <c r="Y157" s="209"/>
      <c r="Z157" s="210"/>
      <c r="AA157" s="117"/>
      <c r="AB157" s="118"/>
      <c r="AD157" s="60" t="str">
        <f t="shared" si="17"/>
        <v/>
      </c>
      <c r="AE157" s="36"/>
      <c r="AF157" s="37"/>
      <c r="AG157" s="30"/>
      <c r="AH157" s="30"/>
      <c r="AI157" s="30"/>
    </row>
    <row r="158" spans="1:35" s="32" customFormat="1" ht="19.5" customHeight="1">
      <c r="A158" s="30">
        <f t="shared" si="15"/>
        <v>0</v>
      </c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8"/>
      <c r="R158" s="109"/>
      <c r="S158" s="110"/>
      <c r="T158" s="34"/>
      <c r="U158" s="205"/>
      <c r="V158" s="206"/>
      <c r="W158" s="207"/>
      <c r="X158" s="208" t="str">
        <f t="shared" si="16"/>
        <v/>
      </c>
      <c r="Y158" s="209"/>
      <c r="Z158" s="210"/>
      <c r="AA158" s="117"/>
      <c r="AB158" s="118"/>
      <c r="AD158" s="60" t="str">
        <f t="shared" si="17"/>
        <v/>
      </c>
      <c r="AE158" s="36"/>
      <c r="AF158" s="37"/>
      <c r="AG158" s="30"/>
      <c r="AH158" s="30"/>
      <c r="AI158" s="30"/>
    </row>
    <row r="159" spans="1:35" s="32" customFormat="1" ht="19.5" customHeight="1">
      <c r="A159" s="30">
        <f t="shared" si="15"/>
        <v>0</v>
      </c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8"/>
      <c r="R159" s="109"/>
      <c r="S159" s="110"/>
      <c r="T159" s="34"/>
      <c r="U159" s="205"/>
      <c r="V159" s="206"/>
      <c r="W159" s="207"/>
      <c r="X159" s="208" t="str">
        <f t="shared" si="16"/>
        <v/>
      </c>
      <c r="Y159" s="209"/>
      <c r="Z159" s="210"/>
      <c r="AA159" s="117"/>
      <c r="AB159" s="118"/>
      <c r="AD159" s="60" t="str">
        <f t="shared" si="17"/>
        <v/>
      </c>
      <c r="AE159" s="36"/>
      <c r="AF159" s="37"/>
      <c r="AG159" s="30"/>
      <c r="AH159" s="30"/>
      <c r="AI159" s="30"/>
    </row>
    <row r="160" spans="1:35" s="32" customFormat="1" ht="19.5" customHeight="1">
      <c r="A160" s="30">
        <f t="shared" si="15"/>
        <v>0</v>
      </c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8"/>
      <c r="R160" s="109"/>
      <c r="S160" s="110"/>
      <c r="T160" s="34"/>
      <c r="U160" s="205"/>
      <c r="V160" s="206"/>
      <c r="W160" s="207"/>
      <c r="X160" s="208" t="str">
        <f t="shared" si="16"/>
        <v/>
      </c>
      <c r="Y160" s="209"/>
      <c r="Z160" s="210"/>
      <c r="AA160" s="117"/>
      <c r="AB160" s="118"/>
      <c r="AD160" s="60" t="str">
        <f t="shared" si="17"/>
        <v/>
      </c>
      <c r="AE160" s="36"/>
      <c r="AF160" s="37"/>
      <c r="AG160" s="30"/>
      <c r="AH160" s="30"/>
      <c r="AI160" s="30"/>
    </row>
    <row r="161" spans="1:35" s="32" customFormat="1" ht="19.5" customHeight="1" thickBot="1">
      <c r="A161" s="30">
        <f t="shared" si="15"/>
        <v>0</v>
      </c>
      <c r="B161" s="192"/>
      <c r="C161" s="193"/>
      <c r="D161" s="193"/>
      <c r="E161" s="193"/>
      <c r="F161" s="193"/>
      <c r="G161" s="193"/>
      <c r="H161" s="193"/>
      <c r="I161" s="193"/>
      <c r="J161" s="193"/>
      <c r="K161" s="193"/>
      <c r="L161" s="193"/>
      <c r="M161" s="193"/>
      <c r="N161" s="193"/>
      <c r="O161" s="193"/>
      <c r="P161" s="193"/>
      <c r="Q161" s="194"/>
      <c r="R161" s="195"/>
      <c r="S161" s="196"/>
      <c r="T161" s="35"/>
      <c r="U161" s="218"/>
      <c r="V161" s="219"/>
      <c r="W161" s="220"/>
      <c r="X161" s="221" t="str">
        <f t="shared" si="16"/>
        <v/>
      </c>
      <c r="Y161" s="222"/>
      <c r="Z161" s="223"/>
      <c r="AA161" s="203"/>
      <c r="AB161" s="204"/>
      <c r="AD161" s="60" t="str">
        <f t="shared" si="17"/>
        <v/>
      </c>
      <c r="AE161" s="36"/>
      <c r="AF161" s="37"/>
      <c r="AG161" s="30"/>
      <c r="AH161" s="30"/>
      <c r="AI161" s="30"/>
    </row>
    <row r="162" spans="1:35" s="32" customFormat="1" ht="11.25" customHeight="1">
      <c r="A162" s="3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7" t="s">
        <v>37</v>
      </c>
      <c r="X162" s="189">
        <f>SUM(X140:Z161)</f>
        <v>0</v>
      </c>
      <c r="Y162" s="190"/>
      <c r="Z162" s="190"/>
      <c r="AA162" s="28" t="s">
        <v>36</v>
      </c>
      <c r="AB162" s="214"/>
      <c r="AD162" s="63"/>
      <c r="AE162" s="36"/>
      <c r="AF162" s="37"/>
      <c r="AG162" s="30"/>
      <c r="AH162" s="30"/>
      <c r="AI162" s="30"/>
    </row>
    <row r="163" spans="1:35" s="32" customFormat="1" ht="11.25" customHeight="1">
      <c r="A163" s="3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7" t="s">
        <v>38</v>
      </c>
      <c r="X163" s="216">
        <f>X136+X162</f>
        <v>108000</v>
      </c>
      <c r="Y163" s="217"/>
      <c r="Z163" s="217"/>
      <c r="AA163" s="28" t="s">
        <v>36</v>
      </c>
      <c r="AB163" s="215"/>
      <c r="AD163" s="63"/>
      <c r="AE163" s="36"/>
      <c r="AF163" s="37"/>
      <c r="AG163" s="30"/>
      <c r="AH163" s="30"/>
      <c r="AI163" s="30"/>
    </row>
    <row r="164" spans="1:35" s="32" customFormat="1" ht="19.5" customHeight="1">
      <c r="A164" s="3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9"/>
      <c r="AD164" s="63"/>
      <c r="AE164" s="36"/>
      <c r="AF164" s="37"/>
      <c r="AG164" s="30"/>
      <c r="AH164" s="30"/>
      <c r="AI164" s="30"/>
    </row>
    <row r="165" spans="1:35" s="32" customFormat="1" ht="19.5" customHeight="1" thickBot="1">
      <c r="A165" s="30">
        <f>MAX(A$1:A164)+1</f>
        <v>7</v>
      </c>
      <c r="B165" s="137" t="str">
        <f>"内　　　訳 "&amp;DBCS(A165)</f>
        <v>内　　　訳 ７</v>
      </c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9"/>
      <c r="AD165" s="63"/>
      <c r="AE165" s="36"/>
      <c r="AF165" s="37"/>
      <c r="AG165" s="30"/>
      <c r="AH165" s="30"/>
      <c r="AI165" s="30"/>
    </row>
    <row r="166" spans="1:35" s="32" customFormat="1" ht="19.5" customHeight="1">
      <c r="A166" s="30"/>
      <c r="B166" s="191" t="s">
        <v>32</v>
      </c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2"/>
      <c r="R166" s="144" t="s">
        <v>27</v>
      </c>
      <c r="S166" s="142"/>
      <c r="T166" s="64" t="s">
        <v>100</v>
      </c>
      <c r="U166" s="144" t="s">
        <v>29</v>
      </c>
      <c r="V166" s="141"/>
      <c r="W166" s="145"/>
      <c r="X166" s="146" t="s">
        <v>28</v>
      </c>
      <c r="Y166" s="147"/>
      <c r="Z166" s="148"/>
      <c r="AA166" s="140" t="s">
        <v>101</v>
      </c>
      <c r="AB166" s="149"/>
      <c r="AC166" s="32" t="str">
        <f>IF(COUNTA(B167:W188,AA167:AB188)&gt;0,A165,"")</f>
        <v/>
      </c>
      <c r="AD166" s="63"/>
      <c r="AE166" s="36"/>
      <c r="AF166" s="37"/>
      <c r="AG166" s="30"/>
      <c r="AH166" s="30"/>
      <c r="AI166" s="30"/>
    </row>
    <row r="167" spans="1:35" s="32" customFormat="1" ht="19.5" customHeight="1">
      <c r="A167" s="30">
        <f t="shared" ref="A167:A188" si="18">IF(X167="",0,1)</f>
        <v>0</v>
      </c>
      <c r="B167" s="211"/>
      <c r="C167" s="212"/>
      <c r="D167" s="212"/>
      <c r="E167" s="212"/>
      <c r="F167" s="212"/>
      <c r="G167" s="212"/>
      <c r="H167" s="212"/>
      <c r="I167" s="212"/>
      <c r="J167" s="212"/>
      <c r="K167" s="212"/>
      <c r="L167" s="212"/>
      <c r="M167" s="212"/>
      <c r="N167" s="212"/>
      <c r="O167" s="212"/>
      <c r="P167" s="212"/>
      <c r="Q167" s="213"/>
      <c r="R167" s="109"/>
      <c r="S167" s="110"/>
      <c r="T167" s="34"/>
      <c r="U167" s="205"/>
      <c r="V167" s="206"/>
      <c r="W167" s="207"/>
      <c r="X167" s="208" t="str">
        <f t="shared" ref="X167:X188" si="19">IF(OR(R167="",U167=""),"",R167*U167)</f>
        <v/>
      </c>
      <c r="Y167" s="209"/>
      <c r="Z167" s="210"/>
      <c r="AA167" s="117"/>
      <c r="AB167" s="118"/>
      <c r="AD167" s="60" t="str">
        <f t="shared" ref="AD167:AD188" si="20">IF(AND(NOT(X167=""),AA167=""),"←「税区分」を選択してください","")</f>
        <v/>
      </c>
      <c r="AE167" s="36"/>
      <c r="AF167" s="37"/>
      <c r="AG167" s="30"/>
      <c r="AH167" s="30"/>
      <c r="AI167" s="30"/>
    </row>
    <row r="168" spans="1:35" s="32" customFormat="1" ht="19.5" customHeight="1">
      <c r="A168" s="30">
        <f t="shared" si="18"/>
        <v>0</v>
      </c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8"/>
      <c r="R168" s="109"/>
      <c r="S168" s="110"/>
      <c r="T168" s="34"/>
      <c r="U168" s="205"/>
      <c r="V168" s="206"/>
      <c r="W168" s="207"/>
      <c r="X168" s="208" t="str">
        <f t="shared" si="19"/>
        <v/>
      </c>
      <c r="Y168" s="209"/>
      <c r="Z168" s="210"/>
      <c r="AA168" s="117"/>
      <c r="AB168" s="118"/>
      <c r="AD168" s="60" t="str">
        <f t="shared" si="20"/>
        <v/>
      </c>
      <c r="AE168" s="36"/>
      <c r="AF168" s="37"/>
      <c r="AG168" s="30"/>
      <c r="AH168" s="30"/>
      <c r="AI168" s="30"/>
    </row>
    <row r="169" spans="1:35" s="32" customFormat="1" ht="19.5" customHeight="1">
      <c r="A169" s="30">
        <f t="shared" si="18"/>
        <v>0</v>
      </c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8"/>
      <c r="R169" s="109"/>
      <c r="S169" s="110"/>
      <c r="T169" s="34"/>
      <c r="U169" s="205"/>
      <c r="V169" s="206"/>
      <c r="W169" s="207"/>
      <c r="X169" s="208" t="str">
        <f t="shared" si="19"/>
        <v/>
      </c>
      <c r="Y169" s="209"/>
      <c r="Z169" s="210"/>
      <c r="AA169" s="117"/>
      <c r="AB169" s="118"/>
      <c r="AD169" s="60" t="str">
        <f t="shared" si="20"/>
        <v/>
      </c>
      <c r="AE169" s="36"/>
      <c r="AF169" s="37"/>
      <c r="AG169" s="30"/>
      <c r="AH169" s="30"/>
      <c r="AI169" s="30"/>
    </row>
    <row r="170" spans="1:35" s="32" customFormat="1" ht="19.5" customHeight="1">
      <c r="A170" s="30">
        <f t="shared" si="18"/>
        <v>0</v>
      </c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8"/>
      <c r="R170" s="109"/>
      <c r="S170" s="110"/>
      <c r="T170" s="34"/>
      <c r="U170" s="205"/>
      <c r="V170" s="206"/>
      <c r="W170" s="207"/>
      <c r="X170" s="208" t="str">
        <f t="shared" si="19"/>
        <v/>
      </c>
      <c r="Y170" s="209"/>
      <c r="Z170" s="210"/>
      <c r="AA170" s="117"/>
      <c r="AB170" s="118"/>
      <c r="AD170" s="60" t="str">
        <f t="shared" si="20"/>
        <v/>
      </c>
      <c r="AE170" s="36"/>
      <c r="AF170" s="37"/>
      <c r="AG170" s="30"/>
      <c r="AH170" s="30"/>
      <c r="AI170" s="30"/>
    </row>
    <row r="171" spans="1:35" s="32" customFormat="1" ht="19.5" customHeight="1">
      <c r="A171" s="30">
        <f t="shared" si="18"/>
        <v>0</v>
      </c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8"/>
      <c r="R171" s="109"/>
      <c r="S171" s="110"/>
      <c r="T171" s="34"/>
      <c r="U171" s="205"/>
      <c r="V171" s="206"/>
      <c r="W171" s="207"/>
      <c r="X171" s="208" t="str">
        <f t="shared" si="19"/>
        <v/>
      </c>
      <c r="Y171" s="209"/>
      <c r="Z171" s="210"/>
      <c r="AA171" s="117"/>
      <c r="AB171" s="118"/>
      <c r="AD171" s="60" t="str">
        <f t="shared" si="20"/>
        <v/>
      </c>
      <c r="AE171" s="36"/>
      <c r="AF171" s="37"/>
      <c r="AG171" s="30"/>
      <c r="AH171" s="30"/>
      <c r="AI171" s="30"/>
    </row>
    <row r="172" spans="1:35" s="32" customFormat="1" ht="19.5" customHeight="1">
      <c r="A172" s="30">
        <f t="shared" si="18"/>
        <v>0</v>
      </c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8"/>
      <c r="R172" s="109"/>
      <c r="S172" s="110"/>
      <c r="T172" s="34"/>
      <c r="U172" s="205"/>
      <c r="V172" s="206"/>
      <c r="W172" s="207"/>
      <c r="X172" s="208" t="str">
        <f t="shared" si="19"/>
        <v/>
      </c>
      <c r="Y172" s="209"/>
      <c r="Z172" s="210"/>
      <c r="AA172" s="117"/>
      <c r="AB172" s="118"/>
      <c r="AD172" s="60" t="str">
        <f t="shared" si="20"/>
        <v/>
      </c>
      <c r="AE172" s="36"/>
      <c r="AF172" s="37"/>
      <c r="AG172" s="30"/>
      <c r="AH172" s="30"/>
      <c r="AI172" s="30"/>
    </row>
    <row r="173" spans="1:35" s="32" customFormat="1" ht="19.5" customHeight="1">
      <c r="A173" s="30">
        <f t="shared" si="18"/>
        <v>0</v>
      </c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8"/>
      <c r="R173" s="109"/>
      <c r="S173" s="110"/>
      <c r="T173" s="34"/>
      <c r="U173" s="205"/>
      <c r="V173" s="206"/>
      <c r="W173" s="207"/>
      <c r="X173" s="208" t="str">
        <f t="shared" si="19"/>
        <v/>
      </c>
      <c r="Y173" s="209"/>
      <c r="Z173" s="210"/>
      <c r="AA173" s="117"/>
      <c r="AB173" s="118"/>
      <c r="AD173" s="60" t="str">
        <f t="shared" si="20"/>
        <v/>
      </c>
      <c r="AE173" s="36"/>
      <c r="AF173" s="37"/>
      <c r="AG173" s="30"/>
      <c r="AH173" s="30"/>
      <c r="AI173" s="30"/>
    </row>
    <row r="174" spans="1:35" s="32" customFormat="1" ht="19.5" customHeight="1">
      <c r="A174" s="30">
        <f t="shared" si="18"/>
        <v>0</v>
      </c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8"/>
      <c r="R174" s="109"/>
      <c r="S174" s="110"/>
      <c r="T174" s="34"/>
      <c r="U174" s="205"/>
      <c r="V174" s="206"/>
      <c r="W174" s="207"/>
      <c r="X174" s="208" t="str">
        <f t="shared" si="19"/>
        <v/>
      </c>
      <c r="Y174" s="209"/>
      <c r="Z174" s="210"/>
      <c r="AA174" s="117"/>
      <c r="AB174" s="118"/>
      <c r="AD174" s="60" t="str">
        <f t="shared" si="20"/>
        <v/>
      </c>
      <c r="AE174" s="36"/>
      <c r="AF174" s="37"/>
      <c r="AG174" s="30"/>
      <c r="AH174" s="30"/>
      <c r="AI174" s="30"/>
    </row>
    <row r="175" spans="1:35" s="32" customFormat="1" ht="19.5" customHeight="1">
      <c r="A175" s="30">
        <f t="shared" si="18"/>
        <v>0</v>
      </c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8"/>
      <c r="R175" s="109"/>
      <c r="S175" s="110"/>
      <c r="T175" s="34"/>
      <c r="U175" s="205"/>
      <c r="V175" s="206"/>
      <c r="W175" s="207"/>
      <c r="X175" s="208" t="str">
        <f t="shared" si="19"/>
        <v/>
      </c>
      <c r="Y175" s="209"/>
      <c r="Z175" s="210"/>
      <c r="AA175" s="117"/>
      <c r="AB175" s="118"/>
      <c r="AD175" s="60" t="str">
        <f t="shared" si="20"/>
        <v/>
      </c>
      <c r="AE175" s="36"/>
      <c r="AF175" s="37"/>
      <c r="AG175" s="30"/>
      <c r="AH175" s="30"/>
      <c r="AI175" s="30"/>
    </row>
    <row r="176" spans="1:35" s="32" customFormat="1" ht="19.5" customHeight="1">
      <c r="A176" s="30">
        <f t="shared" si="18"/>
        <v>0</v>
      </c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8"/>
      <c r="R176" s="109"/>
      <c r="S176" s="110"/>
      <c r="T176" s="34"/>
      <c r="U176" s="205"/>
      <c r="V176" s="206"/>
      <c r="W176" s="207"/>
      <c r="X176" s="208" t="str">
        <f t="shared" si="19"/>
        <v/>
      </c>
      <c r="Y176" s="209"/>
      <c r="Z176" s="210"/>
      <c r="AA176" s="117"/>
      <c r="AB176" s="118"/>
      <c r="AD176" s="60" t="str">
        <f t="shared" si="20"/>
        <v/>
      </c>
      <c r="AE176" s="36"/>
      <c r="AF176" s="37"/>
      <c r="AG176" s="30"/>
      <c r="AH176" s="30"/>
      <c r="AI176" s="30"/>
    </row>
    <row r="177" spans="1:35" s="32" customFormat="1" ht="19.5" customHeight="1">
      <c r="A177" s="30">
        <f t="shared" si="18"/>
        <v>0</v>
      </c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8"/>
      <c r="R177" s="109"/>
      <c r="S177" s="110"/>
      <c r="T177" s="34"/>
      <c r="U177" s="205"/>
      <c r="V177" s="206"/>
      <c r="W177" s="207"/>
      <c r="X177" s="208" t="str">
        <f t="shared" si="19"/>
        <v/>
      </c>
      <c r="Y177" s="209"/>
      <c r="Z177" s="210"/>
      <c r="AA177" s="117"/>
      <c r="AB177" s="118"/>
      <c r="AD177" s="60" t="str">
        <f t="shared" si="20"/>
        <v/>
      </c>
      <c r="AE177" s="36"/>
      <c r="AF177" s="37"/>
      <c r="AG177" s="30"/>
      <c r="AH177" s="30"/>
      <c r="AI177" s="30"/>
    </row>
    <row r="178" spans="1:35" s="32" customFormat="1" ht="19.5" customHeight="1">
      <c r="A178" s="30">
        <f t="shared" si="18"/>
        <v>0</v>
      </c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8"/>
      <c r="R178" s="109"/>
      <c r="S178" s="110"/>
      <c r="T178" s="34"/>
      <c r="U178" s="205"/>
      <c r="V178" s="206"/>
      <c r="W178" s="207"/>
      <c r="X178" s="208" t="str">
        <f t="shared" si="19"/>
        <v/>
      </c>
      <c r="Y178" s="209"/>
      <c r="Z178" s="210"/>
      <c r="AA178" s="117"/>
      <c r="AB178" s="118"/>
      <c r="AD178" s="60" t="str">
        <f t="shared" si="20"/>
        <v/>
      </c>
      <c r="AE178" s="36"/>
      <c r="AF178" s="37"/>
      <c r="AG178" s="30"/>
      <c r="AH178" s="30">
        <f>COUNTA(#REF!)</f>
        <v>1</v>
      </c>
      <c r="AI178" s="30"/>
    </row>
    <row r="179" spans="1:35" s="32" customFormat="1" ht="19.5" customHeight="1">
      <c r="A179" s="30">
        <f t="shared" si="18"/>
        <v>0</v>
      </c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8"/>
      <c r="R179" s="109"/>
      <c r="S179" s="110"/>
      <c r="T179" s="34"/>
      <c r="U179" s="205"/>
      <c r="V179" s="206"/>
      <c r="W179" s="207"/>
      <c r="X179" s="208" t="str">
        <f t="shared" si="19"/>
        <v/>
      </c>
      <c r="Y179" s="209"/>
      <c r="Z179" s="210"/>
      <c r="AA179" s="117"/>
      <c r="AB179" s="118"/>
      <c r="AD179" s="60" t="str">
        <f t="shared" si="20"/>
        <v/>
      </c>
      <c r="AE179" s="36"/>
      <c r="AF179" s="37"/>
      <c r="AG179" s="30"/>
      <c r="AH179" s="30"/>
      <c r="AI179" s="30"/>
    </row>
    <row r="180" spans="1:35" s="32" customFormat="1" ht="19.5" customHeight="1">
      <c r="A180" s="30">
        <f t="shared" si="18"/>
        <v>0</v>
      </c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8"/>
      <c r="R180" s="109"/>
      <c r="S180" s="110"/>
      <c r="T180" s="34"/>
      <c r="U180" s="205"/>
      <c r="V180" s="206"/>
      <c r="W180" s="207"/>
      <c r="X180" s="208" t="str">
        <f t="shared" si="19"/>
        <v/>
      </c>
      <c r="Y180" s="209"/>
      <c r="Z180" s="210"/>
      <c r="AA180" s="117"/>
      <c r="AB180" s="118"/>
      <c r="AD180" s="60" t="str">
        <f t="shared" si="20"/>
        <v/>
      </c>
      <c r="AE180" s="36"/>
      <c r="AF180" s="37"/>
      <c r="AG180" s="30"/>
      <c r="AH180" s="30"/>
      <c r="AI180" s="30"/>
    </row>
    <row r="181" spans="1:35" s="32" customFormat="1" ht="19.5" customHeight="1">
      <c r="A181" s="30">
        <f t="shared" si="18"/>
        <v>0</v>
      </c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8"/>
      <c r="R181" s="109"/>
      <c r="S181" s="110"/>
      <c r="T181" s="34"/>
      <c r="U181" s="205"/>
      <c r="V181" s="206"/>
      <c r="W181" s="207"/>
      <c r="X181" s="208" t="str">
        <f t="shared" si="19"/>
        <v/>
      </c>
      <c r="Y181" s="209"/>
      <c r="Z181" s="210"/>
      <c r="AA181" s="117"/>
      <c r="AB181" s="118"/>
      <c r="AD181" s="60" t="str">
        <f t="shared" si="20"/>
        <v/>
      </c>
      <c r="AE181" s="36"/>
      <c r="AF181" s="37"/>
      <c r="AG181" s="30"/>
      <c r="AH181" s="30"/>
      <c r="AI181" s="30"/>
    </row>
    <row r="182" spans="1:35" s="32" customFormat="1" ht="19.5" customHeight="1">
      <c r="A182" s="30">
        <f t="shared" si="18"/>
        <v>0</v>
      </c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8"/>
      <c r="R182" s="109"/>
      <c r="S182" s="110"/>
      <c r="T182" s="34"/>
      <c r="U182" s="205"/>
      <c r="V182" s="206"/>
      <c r="W182" s="207"/>
      <c r="X182" s="208" t="str">
        <f t="shared" si="19"/>
        <v/>
      </c>
      <c r="Y182" s="209"/>
      <c r="Z182" s="210"/>
      <c r="AA182" s="117"/>
      <c r="AB182" s="118"/>
      <c r="AD182" s="60" t="str">
        <f t="shared" si="20"/>
        <v/>
      </c>
      <c r="AE182" s="36"/>
      <c r="AF182" s="37"/>
      <c r="AG182" s="30"/>
      <c r="AH182" s="30"/>
      <c r="AI182" s="30"/>
    </row>
    <row r="183" spans="1:35" s="32" customFormat="1" ht="19.5" customHeight="1">
      <c r="A183" s="30">
        <f t="shared" si="18"/>
        <v>0</v>
      </c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8"/>
      <c r="R183" s="109"/>
      <c r="S183" s="110"/>
      <c r="T183" s="34"/>
      <c r="U183" s="205"/>
      <c r="V183" s="206"/>
      <c r="W183" s="207"/>
      <c r="X183" s="208" t="str">
        <f t="shared" si="19"/>
        <v/>
      </c>
      <c r="Y183" s="209"/>
      <c r="Z183" s="210"/>
      <c r="AA183" s="117"/>
      <c r="AB183" s="118"/>
      <c r="AD183" s="60" t="str">
        <f t="shared" si="20"/>
        <v/>
      </c>
      <c r="AE183" s="36"/>
      <c r="AF183" s="37"/>
      <c r="AG183" s="30"/>
      <c r="AH183" s="30"/>
      <c r="AI183" s="30"/>
    </row>
    <row r="184" spans="1:35" s="32" customFormat="1" ht="19.5" customHeight="1">
      <c r="A184" s="30">
        <f t="shared" si="18"/>
        <v>0</v>
      </c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8"/>
      <c r="R184" s="109"/>
      <c r="S184" s="110"/>
      <c r="T184" s="34"/>
      <c r="U184" s="205"/>
      <c r="V184" s="206"/>
      <c r="W184" s="207"/>
      <c r="X184" s="208" t="str">
        <f t="shared" si="19"/>
        <v/>
      </c>
      <c r="Y184" s="209"/>
      <c r="Z184" s="210"/>
      <c r="AA184" s="117"/>
      <c r="AB184" s="118"/>
      <c r="AD184" s="60" t="str">
        <f t="shared" si="20"/>
        <v/>
      </c>
      <c r="AE184" s="36"/>
      <c r="AF184" s="37"/>
      <c r="AG184" s="30"/>
      <c r="AH184" s="30"/>
      <c r="AI184" s="30"/>
    </row>
    <row r="185" spans="1:35" s="32" customFormat="1" ht="19.5" customHeight="1">
      <c r="A185" s="30">
        <f t="shared" si="18"/>
        <v>0</v>
      </c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8"/>
      <c r="R185" s="109"/>
      <c r="S185" s="110"/>
      <c r="T185" s="34"/>
      <c r="U185" s="205"/>
      <c r="V185" s="206"/>
      <c r="W185" s="207"/>
      <c r="X185" s="208" t="str">
        <f t="shared" si="19"/>
        <v/>
      </c>
      <c r="Y185" s="209"/>
      <c r="Z185" s="210"/>
      <c r="AA185" s="117"/>
      <c r="AB185" s="118"/>
      <c r="AD185" s="60" t="str">
        <f t="shared" si="20"/>
        <v/>
      </c>
      <c r="AE185" s="36"/>
      <c r="AF185" s="37"/>
      <c r="AG185" s="30"/>
      <c r="AH185" s="30"/>
      <c r="AI185" s="30"/>
    </row>
    <row r="186" spans="1:35" s="32" customFormat="1" ht="19.5" customHeight="1">
      <c r="A186" s="30">
        <f t="shared" si="18"/>
        <v>0</v>
      </c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8"/>
      <c r="R186" s="109"/>
      <c r="S186" s="110"/>
      <c r="T186" s="34"/>
      <c r="U186" s="205"/>
      <c r="V186" s="206"/>
      <c r="W186" s="207"/>
      <c r="X186" s="208" t="str">
        <f t="shared" si="19"/>
        <v/>
      </c>
      <c r="Y186" s="209"/>
      <c r="Z186" s="210"/>
      <c r="AA186" s="117"/>
      <c r="AB186" s="118"/>
      <c r="AD186" s="60" t="str">
        <f t="shared" si="20"/>
        <v/>
      </c>
      <c r="AE186" s="36"/>
      <c r="AF186" s="37"/>
      <c r="AG186" s="30"/>
      <c r="AH186" s="30"/>
      <c r="AI186" s="30"/>
    </row>
    <row r="187" spans="1:35" s="32" customFormat="1" ht="19.5" customHeight="1">
      <c r="A187" s="30">
        <f t="shared" si="18"/>
        <v>0</v>
      </c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8"/>
      <c r="R187" s="109"/>
      <c r="S187" s="110"/>
      <c r="T187" s="34"/>
      <c r="U187" s="205"/>
      <c r="V187" s="206"/>
      <c r="W187" s="207"/>
      <c r="X187" s="208" t="str">
        <f t="shared" si="19"/>
        <v/>
      </c>
      <c r="Y187" s="209"/>
      <c r="Z187" s="210"/>
      <c r="AA187" s="117"/>
      <c r="AB187" s="118"/>
      <c r="AD187" s="60" t="str">
        <f t="shared" si="20"/>
        <v/>
      </c>
      <c r="AE187" s="36"/>
      <c r="AF187" s="37"/>
      <c r="AG187" s="30"/>
      <c r="AH187" s="30"/>
      <c r="AI187" s="30"/>
    </row>
    <row r="188" spans="1:35" s="32" customFormat="1" ht="19.5" customHeight="1" thickBot="1">
      <c r="A188" s="30">
        <f t="shared" si="18"/>
        <v>0</v>
      </c>
      <c r="B188" s="192"/>
      <c r="C188" s="193"/>
      <c r="D188" s="193"/>
      <c r="E188" s="193"/>
      <c r="F188" s="193"/>
      <c r="G188" s="193"/>
      <c r="H188" s="193"/>
      <c r="I188" s="193"/>
      <c r="J188" s="193"/>
      <c r="K188" s="193"/>
      <c r="L188" s="193"/>
      <c r="M188" s="193"/>
      <c r="N188" s="193"/>
      <c r="O188" s="193"/>
      <c r="P188" s="193"/>
      <c r="Q188" s="194"/>
      <c r="R188" s="195"/>
      <c r="S188" s="196"/>
      <c r="T188" s="35"/>
      <c r="U188" s="218"/>
      <c r="V188" s="219"/>
      <c r="W188" s="220"/>
      <c r="X188" s="221" t="str">
        <f t="shared" si="19"/>
        <v/>
      </c>
      <c r="Y188" s="222"/>
      <c r="Z188" s="223"/>
      <c r="AA188" s="203"/>
      <c r="AB188" s="204"/>
      <c r="AD188" s="60" t="str">
        <f t="shared" si="20"/>
        <v/>
      </c>
      <c r="AE188" s="36"/>
      <c r="AF188" s="37"/>
      <c r="AG188" s="30"/>
      <c r="AH188" s="30"/>
      <c r="AI188" s="30"/>
    </row>
    <row r="189" spans="1:35" s="32" customFormat="1" ht="11.25" customHeight="1">
      <c r="A189" s="3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7" t="s">
        <v>37</v>
      </c>
      <c r="X189" s="189">
        <f>SUM(X167:Z188)</f>
        <v>0</v>
      </c>
      <c r="Y189" s="190"/>
      <c r="Z189" s="190"/>
      <c r="AA189" s="28" t="s">
        <v>36</v>
      </c>
      <c r="AB189" s="214"/>
      <c r="AD189" s="63"/>
      <c r="AE189" s="36"/>
      <c r="AF189" s="37"/>
      <c r="AG189" s="30"/>
      <c r="AH189" s="30"/>
      <c r="AI189" s="30"/>
    </row>
    <row r="190" spans="1:35" s="32" customFormat="1" ht="11.25" customHeight="1">
      <c r="A190" s="3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7" t="s">
        <v>38</v>
      </c>
      <c r="X190" s="216">
        <f>X163+X189</f>
        <v>108000</v>
      </c>
      <c r="Y190" s="217"/>
      <c r="Z190" s="217"/>
      <c r="AA190" s="28" t="s">
        <v>36</v>
      </c>
      <c r="AB190" s="215"/>
      <c r="AD190" s="63"/>
      <c r="AE190" s="36"/>
      <c r="AF190" s="37"/>
      <c r="AG190" s="30"/>
      <c r="AH190" s="30"/>
      <c r="AI190" s="30"/>
    </row>
    <row r="191" spans="1:35" s="32" customFormat="1" ht="19.5" customHeight="1">
      <c r="A191" s="3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9"/>
      <c r="AD191" s="63"/>
      <c r="AE191" s="36"/>
      <c r="AF191" s="37"/>
      <c r="AG191" s="30"/>
      <c r="AH191" s="30"/>
      <c r="AI191" s="30"/>
    </row>
    <row r="192" spans="1:35" s="32" customFormat="1" ht="19.5" customHeight="1" thickBot="1">
      <c r="A192" s="30">
        <f>MAX(A$1:A191)+1</f>
        <v>8</v>
      </c>
      <c r="B192" s="137" t="str">
        <f>"内　　　訳 "&amp;DBCS(A192)</f>
        <v>内　　　訳 ８</v>
      </c>
      <c r="C192" s="138"/>
      <c r="D192" s="138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9"/>
      <c r="AD192" s="63"/>
      <c r="AE192" s="36"/>
      <c r="AF192" s="37"/>
      <c r="AG192" s="30"/>
      <c r="AH192" s="30"/>
      <c r="AI192" s="30"/>
    </row>
    <row r="193" spans="1:35" s="32" customFormat="1" ht="19.5" customHeight="1">
      <c r="A193" s="30"/>
      <c r="B193" s="191" t="s">
        <v>32</v>
      </c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2"/>
      <c r="R193" s="144" t="s">
        <v>27</v>
      </c>
      <c r="S193" s="142"/>
      <c r="T193" s="64" t="s">
        <v>100</v>
      </c>
      <c r="U193" s="144" t="s">
        <v>29</v>
      </c>
      <c r="V193" s="141"/>
      <c r="W193" s="145"/>
      <c r="X193" s="146" t="s">
        <v>28</v>
      </c>
      <c r="Y193" s="147"/>
      <c r="Z193" s="148"/>
      <c r="AA193" s="140" t="s">
        <v>101</v>
      </c>
      <c r="AB193" s="149"/>
      <c r="AC193" s="32" t="str">
        <f>IF(COUNTA(B194:W215,AA194:AB215)&gt;0,A192,"")</f>
        <v/>
      </c>
      <c r="AD193" s="63"/>
      <c r="AE193" s="36"/>
      <c r="AF193" s="37"/>
      <c r="AG193" s="30"/>
      <c r="AH193" s="30"/>
      <c r="AI193" s="30"/>
    </row>
    <row r="194" spans="1:35" s="32" customFormat="1" ht="19.5" customHeight="1">
      <c r="A194" s="30">
        <f t="shared" ref="A194:A215" si="21">IF(X194="",0,1)</f>
        <v>0</v>
      </c>
      <c r="B194" s="211"/>
      <c r="C194" s="212"/>
      <c r="D194" s="212"/>
      <c r="E194" s="212"/>
      <c r="F194" s="212"/>
      <c r="G194" s="212"/>
      <c r="H194" s="212"/>
      <c r="I194" s="212"/>
      <c r="J194" s="212"/>
      <c r="K194" s="212"/>
      <c r="L194" s="212"/>
      <c r="M194" s="212"/>
      <c r="N194" s="212"/>
      <c r="O194" s="212"/>
      <c r="P194" s="212"/>
      <c r="Q194" s="213"/>
      <c r="R194" s="109"/>
      <c r="S194" s="110"/>
      <c r="T194" s="34"/>
      <c r="U194" s="205"/>
      <c r="V194" s="206"/>
      <c r="W194" s="207"/>
      <c r="X194" s="208" t="str">
        <f t="shared" ref="X194:X215" si="22">IF(OR(R194="",U194=""),"",R194*U194)</f>
        <v/>
      </c>
      <c r="Y194" s="209"/>
      <c r="Z194" s="210"/>
      <c r="AA194" s="117"/>
      <c r="AB194" s="118"/>
      <c r="AD194" s="60" t="str">
        <f t="shared" ref="AD194:AD215" si="23">IF(AND(NOT(X194=""),AA194=""),"←「税区分」を選択してください","")</f>
        <v/>
      </c>
      <c r="AE194" s="36"/>
      <c r="AF194" s="37"/>
      <c r="AG194" s="30"/>
      <c r="AH194" s="30"/>
      <c r="AI194" s="30"/>
    </row>
    <row r="195" spans="1:35" s="32" customFormat="1" ht="19.5" customHeight="1">
      <c r="A195" s="30">
        <f t="shared" si="21"/>
        <v>0</v>
      </c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8"/>
      <c r="R195" s="109"/>
      <c r="S195" s="110"/>
      <c r="T195" s="34"/>
      <c r="U195" s="205"/>
      <c r="V195" s="206"/>
      <c r="W195" s="207"/>
      <c r="X195" s="208" t="str">
        <f t="shared" si="22"/>
        <v/>
      </c>
      <c r="Y195" s="209"/>
      <c r="Z195" s="210"/>
      <c r="AA195" s="117"/>
      <c r="AB195" s="118"/>
      <c r="AD195" s="60" t="str">
        <f t="shared" si="23"/>
        <v/>
      </c>
      <c r="AE195" s="36"/>
      <c r="AF195" s="37"/>
      <c r="AG195" s="30"/>
      <c r="AH195" s="30"/>
      <c r="AI195" s="30"/>
    </row>
    <row r="196" spans="1:35" s="32" customFormat="1" ht="19.5" customHeight="1">
      <c r="A196" s="30">
        <f t="shared" si="21"/>
        <v>0</v>
      </c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8"/>
      <c r="R196" s="109"/>
      <c r="S196" s="110"/>
      <c r="T196" s="34"/>
      <c r="U196" s="205"/>
      <c r="V196" s="206"/>
      <c r="W196" s="207"/>
      <c r="X196" s="208" t="str">
        <f t="shared" si="22"/>
        <v/>
      </c>
      <c r="Y196" s="209"/>
      <c r="Z196" s="210"/>
      <c r="AA196" s="117"/>
      <c r="AB196" s="118"/>
      <c r="AD196" s="60" t="str">
        <f t="shared" si="23"/>
        <v/>
      </c>
      <c r="AE196" s="36"/>
      <c r="AF196" s="37"/>
      <c r="AG196" s="30"/>
      <c r="AH196" s="30"/>
      <c r="AI196" s="30"/>
    </row>
    <row r="197" spans="1:35" s="32" customFormat="1" ht="19.5" customHeight="1">
      <c r="A197" s="30">
        <f t="shared" si="21"/>
        <v>0</v>
      </c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8"/>
      <c r="R197" s="109"/>
      <c r="S197" s="110"/>
      <c r="T197" s="34"/>
      <c r="U197" s="205"/>
      <c r="V197" s="206"/>
      <c r="W197" s="207"/>
      <c r="X197" s="208" t="str">
        <f t="shared" si="22"/>
        <v/>
      </c>
      <c r="Y197" s="209"/>
      <c r="Z197" s="210"/>
      <c r="AA197" s="117"/>
      <c r="AB197" s="118"/>
      <c r="AD197" s="60" t="str">
        <f t="shared" si="23"/>
        <v/>
      </c>
      <c r="AE197" s="36"/>
      <c r="AF197" s="37"/>
      <c r="AG197" s="30"/>
      <c r="AH197" s="30"/>
      <c r="AI197" s="30"/>
    </row>
    <row r="198" spans="1:35" s="32" customFormat="1" ht="19.5" customHeight="1">
      <c r="A198" s="30">
        <f t="shared" si="21"/>
        <v>0</v>
      </c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8"/>
      <c r="R198" s="109"/>
      <c r="S198" s="110"/>
      <c r="T198" s="34"/>
      <c r="U198" s="205"/>
      <c r="V198" s="206"/>
      <c r="W198" s="207"/>
      <c r="X198" s="208" t="str">
        <f t="shared" si="22"/>
        <v/>
      </c>
      <c r="Y198" s="209"/>
      <c r="Z198" s="210"/>
      <c r="AA198" s="117"/>
      <c r="AB198" s="118"/>
      <c r="AD198" s="60" t="str">
        <f t="shared" si="23"/>
        <v/>
      </c>
      <c r="AE198" s="36"/>
      <c r="AF198" s="37"/>
      <c r="AG198" s="30"/>
      <c r="AH198" s="30"/>
      <c r="AI198" s="30"/>
    </row>
    <row r="199" spans="1:35" s="32" customFormat="1" ht="19.5" customHeight="1">
      <c r="A199" s="30">
        <f t="shared" si="21"/>
        <v>0</v>
      </c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8"/>
      <c r="R199" s="109"/>
      <c r="S199" s="110"/>
      <c r="T199" s="34"/>
      <c r="U199" s="205"/>
      <c r="V199" s="206"/>
      <c r="W199" s="207"/>
      <c r="X199" s="208" t="str">
        <f t="shared" si="22"/>
        <v/>
      </c>
      <c r="Y199" s="209"/>
      <c r="Z199" s="210"/>
      <c r="AA199" s="117"/>
      <c r="AB199" s="118"/>
      <c r="AD199" s="60" t="str">
        <f t="shared" si="23"/>
        <v/>
      </c>
      <c r="AE199" s="36"/>
      <c r="AF199" s="37"/>
      <c r="AG199" s="30"/>
      <c r="AH199" s="30"/>
      <c r="AI199" s="30"/>
    </row>
    <row r="200" spans="1:35" s="32" customFormat="1" ht="19.5" customHeight="1">
      <c r="A200" s="30">
        <f t="shared" si="21"/>
        <v>0</v>
      </c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8"/>
      <c r="R200" s="109"/>
      <c r="S200" s="110"/>
      <c r="T200" s="34"/>
      <c r="U200" s="205"/>
      <c r="V200" s="206"/>
      <c r="W200" s="207"/>
      <c r="X200" s="208" t="str">
        <f t="shared" si="22"/>
        <v/>
      </c>
      <c r="Y200" s="209"/>
      <c r="Z200" s="210"/>
      <c r="AA200" s="117"/>
      <c r="AB200" s="118"/>
      <c r="AD200" s="60" t="str">
        <f t="shared" si="23"/>
        <v/>
      </c>
      <c r="AE200" s="36"/>
      <c r="AF200" s="37"/>
      <c r="AG200" s="30"/>
      <c r="AH200" s="30"/>
      <c r="AI200" s="30"/>
    </row>
    <row r="201" spans="1:35" s="32" customFormat="1" ht="19.5" customHeight="1">
      <c r="A201" s="30">
        <f t="shared" si="21"/>
        <v>0</v>
      </c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8"/>
      <c r="R201" s="109"/>
      <c r="S201" s="110"/>
      <c r="T201" s="34"/>
      <c r="U201" s="205"/>
      <c r="V201" s="206"/>
      <c r="W201" s="207"/>
      <c r="X201" s="208" t="str">
        <f t="shared" si="22"/>
        <v/>
      </c>
      <c r="Y201" s="209"/>
      <c r="Z201" s="210"/>
      <c r="AA201" s="117"/>
      <c r="AB201" s="118"/>
      <c r="AD201" s="60" t="str">
        <f t="shared" si="23"/>
        <v/>
      </c>
      <c r="AE201" s="36"/>
      <c r="AF201" s="37"/>
      <c r="AG201" s="30"/>
      <c r="AH201" s="30"/>
      <c r="AI201" s="30"/>
    </row>
    <row r="202" spans="1:35" s="32" customFormat="1" ht="19.5" customHeight="1">
      <c r="A202" s="30">
        <f t="shared" si="21"/>
        <v>0</v>
      </c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8"/>
      <c r="R202" s="109"/>
      <c r="S202" s="110"/>
      <c r="T202" s="34"/>
      <c r="U202" s="205"/>
      <c r="V202" s="206"/>
      <c r="W202" s="207"/>
      <c r="X202" s="208" t="str">
        <f t="shared" si="22"/>
        <v/>
      </c>
      <c r="Y202" s="209"/>
      <c r="Z202" s="210"/>
      <c r="AA202" s="117"/>
      <c r="AB202" s="118"/>
      <c r="AD202" s="60" t="str">
        <f t="shared" si="23"/>
        <v/>
      </c>
      <c r="AE202" s="36"/>
      <c r="AF202" s="37"/>
      <c r="AG202" s="30"/>
      <c r="AH202" s="30"/>
      <c r="AI202" s="30"/>
    </row>
    <row r="203" spans="1:35" s="32" customFormat="1" ht="19.5" customHeight="1">
      <c r="A203" s="30">
        <f t="shared" si="21"/>
        <v>0</v>
      </c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8"/>
      <c r="R203" s="109"/>
      <c r="S203" s="110"/>
      <c r="T203" s="34"/>
      <c r="U203" s="205"/>
      <c r="V203" s="206"/>
      <c r="W203" s="207"/>
      <c r="X203" s="208" t="str">
        <f t="shared" si="22"/>
        <v/>
      </c>
      <c r="Y203" s="209"/>
      <c r="Z203" s="210"/>
      <c r="AA203" s="117"/>
      <c r="AB203" s="118"/>
      <c r="AD203" s="60" t="str">
        <f t="shared" si="23"/>
        <v/>
      </c>
      <c r="AE203" s="36"/>
      <c r="AF203" s="37"/>
      <c r="AG203" s="30"/>
      <c r="AH203" s="30"/>
      <c r="AI203" s="30"/>
    </row>
    <row r="204" spans="1:35" s="32" customFormat="1" ht="19.5" customHeight="1">
      <c r="A204" s="30">
        <f t="shared" si="21"/>
        <v>0</v>
      </c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8"/>
      <c r="R204" s="109"/>
      <c r="S204" s="110"/>
      <c r="T204" s="34"/>
      <c r="U204" s="205"/>
      <c r="V204" s="206"/>
      <c r="W204" s="207"/>
      <c r="X204" s="208" t="str">
        <f t="shared" si="22"/>
        <v/>
      </c>
      <c r="Y204" s="209"/>
      <c r="Z204" s="210"/>
      <c r="AA204" s="117"/>
      <c r="AB204" s="118"/>
      <c r="AD204" s="60" t="str">
        <f t="shared" si="23"/>
        <v/>
      </c>
      <c r="AE204" s="36"/>
      <c r="AF204" s="37"/>
      <c r="AG204" s="30"/>
      <c r="AH204" s="30"/>
      <c r="AI204" s="30"/>
    </row>
    <row r="205" spans="1:35" s="32" customFormat="1" ht="19.5" customHeight="1">
      <c r="A205" s="30">
        <f t="shared" si="21"/>
        <v>0</v>
      </c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8"/>
      <c r="R205" s="109"/>
      <c r="S205" s="110"/>
      <c r="T205" s="34"/>
      <c r="U205" s="205"/>
      <c r="V205" s="206"/>
      <c r="W205" s="207"/>
      <c r="X205" s="208" t="str">
        <f t="shared" si="22"/>
        <v/>
      </c>
      <c r="Y205" s="209"/>
      <c r="Z205" s="210"/>
      <c r="AA205" s="117"/>
      <c r="AB205" s="118"/>
      <c r="AD205" s="60" t="str">
        <f t="shared" si="23"/>
        <v/>
      </c>
      <c r="AE205" s="36"/>
      <c r="AF205" s="37"/>
      <c r="AG205" s="30"/>
      <c r="AH205" s="30"/>
      <c r="AI205" s="30"/>
    </row>
    <row r="206" spans="1:35" s="32" customFormat="1" ht="19.5" customHeight="1">
      <c r="A206" s="30">
        <f t="shared" si="21"/>
        <v>0</v>
      </c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8"/>
      <c r="R206" s="109"/>
      <c r="S206" s="110"/>
      <c r="T206" s="34"/>
      <c r="U206" s="205"/>
      <c r="V206" s="206"/>
      <c r="W206" s="207"/>
      <c r="X206" s="208" t="str">
        <f t="shared" si="22"/>
        <v/>
      </c>
      <c r="Y206" s="209"/>
      <c r="Z206" s="210"/>
      <c r="AA206" s="117"/>
      <c r="AB206" s="118"/>
      <c r="AD206" s="60" t="str">
        <f t="shared" si="23"/>
        <v/>
      </c>
      <c r="AE206" s="36"/>
      <c r="AF206" s="37"/>
      <c r="AG206" s="30"/>
      <c r="AH206" s="30"/>
      <c r="AI206" s="30"/>
    </row>
    <row r="207" spans="1:35" s="32" customFormat="1" ht="19.5" customHeight="1">
      <c r="A207" s="30">
        <f t="shared" si="21"/>
        <v>0</v>
      </c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8"/>
      <c r="R207" s="109"/>
      <c r="S207" s="110"/>
      <c r="T207" s="34"/>
      <c r="U207" s="205"/>
      <c r="V207" s="206"/>
      <c r="W207" s="207"/>
      <c r="X207" s="208" t="str">
        <f t="shared" si="22"/>
        <v/>
      </c>
      <c r="Y207" s="209"/>
      <c r="Z207" s="210"/>
      <c r="AA207" s="117"/>
      <c r="AB207" s="118"/>
      <c r="AD207" s="60" t="str">
        <f t="shared" si="23"/>
        <v/>
      </c>
      <c r="AE207" s="36"/>
      <c r="AF207" s="37"/>
      <c r="AG207" s="30"/>
      <c r="AH207" s="30"/>
      <c r="AI207" s="30"/>
    </row>
    <row r="208" spans="1:35" s="32" customFormat="1" ht="19.5" customHeight="1">
      <c r="A208" s="30">
        <f t="shared" si="21"/>
        <v>0</v>
      </c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8"/>
      <c r="R208" s="109"/>
      <c r="S208" s="110"/>
      <c r="T208" s="34"/>
      <c r="U208" s="205"/>
      <c r="V208" s="206"/>
      <c r="W208" s="207"/>
      <c r="X208" s="208" t="str">
        <f t="shared" si="22"/>
        <v/>
      </c>
      <c r="Y208" s="209"/>
      <c r="Z208" s="210"/>
      <c r="AA208" s="117"/>
      <c r="AB208" s="118"/>
      <c r="AD208" s="60" t="str">
        <f t="shared" si="23"/>
        <v/>
      </c>
      <c r="AE208" s="36"/>
      <c r="AF208" s="37"/>
      <c r="AG208" s="30"/>
      <c r="AH208" s="30"/>
      <c r="AI208" s="30"/>
    </row>
    <row r="209" spans="1:35" s="32" customFormat="1" ht="19.5" customHeight="1">
      <c r="A209" s="30">
        <f t="shared" si="21"/>
        <v>0</v>
      </c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8"/>
      <c r="R209" s="109"/>
      <c r="S209" s="110"/>
      <c r="T209" s="34"/>
      <c r="U209" s="205"/>
      <c r="V209" s="206"/>
      <c r="W209" s="207"/>
      <c r="X209" s="208" t="str">
        <f t="shared" si="22"/>
        <v/>
      </c>
      <c r="Y209" s="209"/>
      <c r="Z209" s="210"/>
      <c r="AA209" s="117"/>
      <c r="AB209" s="118"/>
      <c r="AD209" s="60" t="str">
        <f t="shared" si="23"/>
        <v/>
      </c>
      <c r="AE209" s="36"/>
      <c r="AF209" s="37"/>
      <c r="AG209" s="30"/>
      <c r="AH209" s="30"/>
      <c r="AI209" s="30"/>
    </row>
    <row r="210" spans="1:35" s="32" customFormat="1" ht="19.5" customHeight="1">
      <c r="A210" s="30">
        <f t="shared" si="21"/>
        <v>0</v>
      </c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8"/>
      <c r="R210" s="109"/>
      <c r="S210" s="110"/>
      <c r="T210" s="34"/>
      <c r="U210" s="205"/>
      <c r="V210" s="206"/>
      <c r="W210" s="207"/>
      <c r="X210" s="208" t="str">
        <f t="shared" si="22"/>
        <v/>
      </c>
      <c r="Y210" s="209"/>
      <c r="Z210" s="210"/>
      <c r="AA210" s="117"/>
      <c r="AB210" s="118"/>
      <c r="AD210" s="60" t="str">
        <f t="shared" si="23"/>
        <v/>
      </c>
      <c r="AE210" s="36"/>
      <c r="AF210" s="37"/>
      <c r="AG210" s="30"/>
      <c r="AH210" s="30"/>
      <c r="AI210" s="30"/>
    </row>
    <row r="211" spans="1:35" s="32" customFormat="1" ht="19.5" customHeight="1">
      <c r="A211" s="30">
        <f t="shared" si="21"/>
        <v>0</v>
      </c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8"/>
      <c r="R211" s="109"/>
      <c r="S211" s="110"/>
      <c r="T211" s="34"/>
      <c r="U211" s="205"/>
      <c r="V211" s="206"/>
      <c r="W211" s="207"/>
      <c r="X211" s="208" t="str">
        <f t="shared" si="22"/>
        <v/>
      </c>
      <c r="Y211" s="209"/>
      <c r="Z211" s="210"/>
      <c r="AA211" s="117"/>
      <c r="AB211" s="118"/>
      <c r="AD211" s="60" t="str">
        <f t="shared" si="23"/>
        <v/>
      </c>
      <c r="AE211" s="36"/>
      <c r="AF211" s="37"/>
      <c r="AG211" s="30"/>
      <c r="AH211" s="30"/>
      <c r="AI211" s="30"/>
    </row>
    <row r="212" spans="1:35" s="32" customFormat="1" ht="19.5" customHeight="1">
      <c r="A212" s="30">
        <f t="shared" si="21"/>
        <v>0</v>
      </c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8"/>
      <c r="R212" s="109"/>
      <c r="S212" s="110"/>
      <c r="T212" s="34"/>
      <c r="U212" s="205"/>
      <c r="V212" s="206"/>
      <c r="W212" s="207"/>
      <c r="X212" s="208" t="str">
        <f t="shared" si="22"/>
        <v/>
      </c>
      <c r="Y212" s="209"/>
      <c r="Z212" s="210"/>
      <c r="AA212" s="117"/>
      <c r="AB212" s="118"/>
      <c r="AD212" s="60" t="str">
        <f t="shared" si="23"/>
        <v/>
      </c>
      <c r="AE212" s="36"/>
      <c r="AF212" s="37"/>
      <c r="AG212" s="30"/>
      <c r="AH212" s="30"/>
      <c r="AI212" s="30"/>
    </row>
    <row r="213" spans="1:35" s="32" customFormat="1" ht="19.5" customHeight="1">
      <c r="A213" s="30">
        <f t="shared" si="21"/>
        <v>0</v>
      </c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8"/>
      <c r="R213" s="109"/>
      <c r="S213" s="110"/>
      <c r="T213" s="34"/>
      <c r="U213" s="205"/>
      <c r="V213" s="206"/>
      <c r="W213" s="207"/>
      <c r="X213" s="208" t="str">
        <f t="shared" si="22"/>
        <v/>
      </c>
      <c r="Y213" s="209"/>
      <c r="Z213" s="210"/>
      <c r="AA213" s="117"/>
      <c r="AB213" s="118"/>
      <c r="AD213" s="60" t="str">
        <f t="shared" si="23"/>
        <v/>
      </c>
      <c r="AE213" s="36"/>
      <c r="AF213" s="37"/>
      <c r="AG213" s="30"/>
      <c r="AH213" s="30"/>
      <c r="AI213" s="30"/>
    </row>
    <row r="214" spans="1:35" s="32" customFormat="1" ht="19.5" customHeight="1">
      <c r="A214" s="30">
        <f t="shared" si="21"/>
        <v>0</v>
      </c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8"/>
      <c r="R214" s="109"/>
      <c r="S214" s="110"/>
      <c r="T214" s="34"/>
      <c r="U214" s="205"/>
      <c r="V214" s="206"/>
      <c r="W214" s="207"/>
      <c r="X214" s="208" t="str">
        <f t="shared" si="22"/>
        <v/>
      </c>
      <c r="Y214" s="209"/>
      <c r="Z214" s="210"/>
      <c r="AA214" s="117"/>
      <c r="AB214" s="118"/>
      <c r="AD214" s="60" t="str">
        <f t="shared" si="23"/>
        <v/>
      </c>
      <c r="AE214" s="36"/>
      <c r="AF214" s="37"/>
      <c r="AG214" s="30"/>
      <c r="AH214" s="30"/>
      <c r="AI214" s="30"/>
    </row>
    <row r="215" spans="1:35" s="32" customFormat="1" ht="19.5" customHeight="1" thickBot="1">
      <c r="A215" s="30">
        <f t="shared" si="21"/>
        <v>0</v>
      </c>
      <c r="B215" s="192"/>
      <c r="C215" s="193"/>
      <c r="D215" s="193"/>
      <c r="E215" s="193"/>
      <c r="F215" s="193"/>
      <c r="G215" s="193"/>
      <c r="H215" s="193"/>
      <c r="I215" s="193"/>
      <c r="J215" s="193"/>
      <c r="K215" s="193"/>
      <c r="L215" s="193"/>
      <c r="M215" s="193"/>
      <c r="N215" s="193"/>
      <c r="O215" s="193"/>
      <c r="P215" s="193"/>
      <c r="Q215" s="194"/>
      <c r="R215" s="195"/>
      <c r="S215" s="196"/>
      <c r="T215" s="35"/>
      <c r="U215" s="218"/>
      <c r="V215" s="219"/>
      <c r="W215" s="220"/>
      <c r="X215" s="221" t="str">
        <f t="shared" si="22"/>
        <v/>
      </c>
      <c r="Y215" s="222"/>
      <c r="Z215" s="223"/>
      <c r="AA215" s="203"/>
      <c r="AB215" s="204"/>
      <c r="AD215" s="60" t="str">
        <f t="shared" si="23"/>
        <v/>
      </c>
      <c r="AE215" s="36"/>
      <c r="AF215" s="37"/>
      <c r="AG215" s="30"/>
      <c r="AH215" s="30"/>
      <c r="AI215" s="30"/>
    </row>
    <row r="216" spans="1:35" s="32" customFormat="1" ht="11.25" customHeight="1">
      <c r="A216" s="3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7" t="s">
        <v>37</v>
      </c>
      <c r="X216" s="189">
        <f>SUM(X194:Z215)</f>
        <v>0</v>
      </c>
      <c r="Y216" s="190"/>
      <c r="Z216" s="190"/>
      <c r="AA216" s="28" t="s">
        <v>36</v>
      </c>
      <c r="AB216" s="214"/>
      <c r="AD216" s="63"/>
      <c r="AE216" s="36"/>
      <c r="AF216" s="37"/>
      <c r="AG216" s="30"/>
      <c r="AH216" s="30"/>
      <c r="AI216" s="30"/>
    </row>
    <row r="217" spans="1:35" s="32" customFormat="1" ht="11.25" customHeight="1">
      <c r="A217" s="3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7" t="s">
        <v>38</v>
      </c>
      <c r="X217" s="216">
        <f>X190+X216</f>
        <v>108000</v>
      </c>
      <c r="Y217" s="217"/>
      <c r="Z217" s="217"/>
      <c r="AA217" s="28" t="s">
        <v>36</v>
      </c>
      <c r="AB217" s="215"/>
      <c r="AD217" s="63"/>
      <c r="AE217" s="36"/>
      <c r="AF217" s="37"/>
      <c r="AG217" s="30"/>
      <c r="AH217" s="30"/>
      <c r="AI217" s="30"/>
    </row>
    <row r="218" spans="1:35" s="32" customFormat="1" ht="19.5" customHeight="1">
      <c r="A218" s="3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9"/>
      <c r="AD218" s="63"/>
      <c r="AE218" s="36"/>
      <c r="AF218" s="37"/>
      <c r="AG218" s="30"/>
      <c r="AH218" s="30"/>
      <c r="AI218" s="30"/>
    </row>
    <row r="219" spans="1:35" s="32" customFormat="1" ht="19.5" customHeight="1" thickBot="1">
      <c r="A219" s="30">
        <f>MAX(A$1:A218)+1</f>
        <v>9</v>
      </c>
      <c r="B219" s="137" t="str">
        <f>"内　　　訳 "&amp;DBCS(A219)</f>
        <v>内　　　訳 ９</v>
      </c>
      <c r="C219" s="138"/>
      <c r="D219" s="138"/>
      <c r="E219" s="138"/>
      <c r="F219" s="138"/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138"/>
      <c r="U219" s="138"/>
      <c r="V219" s="138"/>
      <c r="W219" s="138"/>
      <c r="X219" s="138"/>
      <c r="Y219" s="138"/>
      <c r="Z219" s="138"/>
      <c r="AA219" s="138"/>
      <c r="AB219" s="139"/>
      <c r="AD219" s="63"/>
      <c r="AE219" s="36"/>
      <c r="AF219" s="37"/>
      <c r="AG219" s="30"/>
      <c r="AH219" s="30"/>
      <c r="AI219" s="30"/>
    </row>
    <row r="220" spans="1:35" s="32" customFormat="1" ht="19.5" customHeight="1">
      <c r="A220" s="30"/>
      <c r="B220" s="191" t="s">
        <v>32</v>
      </c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2"/>
      <c r="R220" s="144" t="s">
        <v>27</v>
      </c>
      <c r="S220" s="142"/>
      <c r="T220" s="64" t="s">
        <v>100</v>
      </c>
      <c r="U220" s="144" t="s">
        <v>29</v>
      </c>
      <c r="V220" s="141"/>
      <c r="W220" s="145"/>
      <c r="X220" s="146" t="s">
        <v>28</v>
      </c>
      <c r="Y220" s="147"/>
      <c r="Z220" s="148"/>
      <c r="AA220" s="140" t="s">
        <v>101</v>
      </c>
      <c r="AB220" s="149"/>
      <c r="AC220" s="32" t="str">
        <f>IF(COUNTA(B221:W242,AA221:AB242)&gt;0,A219,"")</f>
        <v/>
      </c>
      <c r="AD220" s="63"/>
      <c r="AE220" s="36"/>
      <c r="AF220" s="37"/>
      <c r="AG220" s="30"/>
      <c r="AH220" s="30"/>
      <c r="AI220" s="30"/>
    </row>
    <row r="221" spans="1:35" s="32" customFormat="1" ht="19.5" customHeight="1">
      <c r="A221" s="30">
        <f t="shared" ref="A221:A242" si="24">IF(X221="",0,1)</f>
        <v>0</v>
      </c>
      <c r="B221" s="211"/>
      <c r="C221" s="212"/>
      <c r="D221" s="212"/>
      <c r="E221" s="212"/>
      <c r="F221" s="212"/>
      <c r="G221" s="212"/>
      <c r="H221" s="212"/>
      <c r="I221" s="212"/>
      <c r="J221" s="212"/>
      <c r="K221" s="212"/>
      <c r="L221" s="212"/>
      <c r="M221" s="212"/>
      <c r="N221" s="212"/>
      <c r="O221" s="212"/>
      <c r="P221" s="212"/>
      <c r="Q221" s="213"/>
      <c r="R221" s="109"/>
      <c r="S221" s="110"/>
      <c r="T221" s="34"/>
      <c r="U221" s="205"/>
      <c r="V221" s="206"/>
      <c r="W221" s="207"/>
      <c r="X221" s="208" t="str">
        <f t="shared" ref="X221:X242" si="25">IF(OR(R221="",U221=""),"",R221*U221)</f>
        <v/>
      </c>
      <c r="Y221" s="209"/>
      <c r="Z221" s="210"/>
      <c r="AA221" s="117"/>
      <c r="AB221" s="118"/>
      <c r="AD221" s="60" t="str">
        <f t="shared" ref="AD221:AD242" si="26">IF(AND(NOT(X221=""),AA221=""),"←「税区分」を選択してください","")</f>
        <v/>
      </c>
      <c r="AE221" s="36"/>
      <c r="AF221" s="37"/>
      <c r="AG221" s="30"/>
      <c r="AH221" s="30"/>
      <c r="AI221" s="30"/>
    </row>
    <row r="222" spans="1:35" s="32" customFormat="1" ht="19.5" customHeight="1">
      <c r="A222" s="30">
        <f t="shared" si="24"/>
        <v>0</v>
      </c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8"/>
      <c r="R222" s="109"/>
      <c r="S222" s="110"/>
      <c r="T222" s="34"/>
      <c r="U222" s="205"/>
      <c r="V222" s="206"/>
      <c r="W222" s="207"/>
      <c r="X222" s="208" t="str">
        <f t="shared" si="25"/>
        <v/>
      </c>
      <c r="Y222" s="209"/>
      <c r="Z222" s="210"/>
      <c r="AA222" s="117"/>
      <c r="AB222" s="118"/>
      <c r="AD222" s="60" t="str">
        <f t="shared" si="26"/>
        <v/>
      </c>
      <c r="AE222" s="36"/>
      <c r="AF222" s="37"/>
      <c r="AG222" s="30"/>
      <c r="AH222" s="30"/>
      <c r="AI222" s="30"/>
    </row>
    <row r="223" spans="1:35" s="32" customFormat="1" ht="19.5" customHeight="1">
      <c r="A223" s="30">
        <f t="shared" si="24"/>
        <v>0</v>
      </c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8"/>
      <c r="R223" s="109"/>
      <c r="S223" s="110"/>
      <c r="T223" s="34"/>
      <c r="U223" s="205"/>
      <c r="V223" s="206"/>
      <c r="W223" s="207"/>
      <c r="X223" s="208" t="str">
        <f t="shared" si="25"/>
        <v/>
      </c>
      <c r="Y223" s="209"/>
      <c r="Z223" s="210"/>
      <c r="AA223" s="117"/>
      <c r="AB223" s="118"/>
      <c r="AD223" s="60" t="str">
        <f t="shared" si="26"/>
        <v/>
      </c>
      <c r="AE223" s="36"/>
      <c r="AF223" s="37"/>
      <c r="AG223" s="30"/>
      <c r="AH223" s="30"/>
      <c r="AI223" s="30"/>
    </row>
    <row r="224" spans="1:35" s="32" customFormat="1" ht="19.5" customHeight="1">
      <c r="A224" s="30">
        <f t="shared" si="24"/>
        <v>0</v>
      </c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8"/>
      <c r="R224" s="109"/>
      <c r="S224" s="110"/>
      <c r="T224" s="34"/>
      <c r="U224" s="205"/>
      <c r="V224" s="206"/>
      <c r="W224" s="207"/>
      <c r="X224" s="208" t="str">
        <f t="shared" si="25"/>
        <v/>
      </c>
      <c r="Y224" s="209"/>
      <c r="Z224" s="210"/>
      <c r="AA224" s="117"/>
      <c r="AB224" s="118"/>
      <c r="AD224" s="60" t="str">
        <f t="shared" si="26"/>
        <v/>
      </c>
      <c r="AE224" s="36"/>
      <c r="AF224" s="37"/>
      <c r="AG224" s="30"/>
      <c r="AH224" s="30"/>
      <c r="AI224" s="30"/>
    </row>
    <row r="225" spans="1:35" s="32" customFormat="1" ht="19.5" customHeight="1">
      <c r="A225" s="30">
        <f t="shared" si="24"/>
        <v>0</v>
      </c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8"/>
      <c r="R225" s="109"/>
      <c r="S225" s="110"/>
      <c r="T225" s="34"/>
      <c r="U225" s="205"/>
      <c r="V225" s="206"/>
      <c r="W225" s="207"/>
      <c r="X225" s="208" t="str">
        <f t="shared" si="25"/>
        <v/>
      </c>
      <c r="Y225" s="209"/>
      <c r="Z225" s="210"/>
      <c r="AA225" s="117"/>
      <c r="AB225" s="118"/>
      <c r="AD225" s="60" t="str">
        <f t="shared" si="26"/>
        <v/>
      </c>
      <c r="AE225" s="36"/>
      <c r="AF225" s="37"/>
      <c r="AG225" s="30"/>
      <c r="AH225" s="30"/>
      <c r="AI225" s="30"/>
    </row>
    <row r="226" spans="1:35" s="32" customFormat="1" ht="19.5" customHeight="1">
      <c r="A226" s="30">
        <f t="shared" si="24"/>
        <v>0</v>
      </c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8"/>
      <c r="R226" s="109"/>
      <c r="S226" s="110"/>
      <c r="T226" s="34"/>
      <c r="U226" s="205"/>
      <c r="V226" s="206"/>
      <c r="W226" s="207"/>
      <c r="X226" s="208" t="str">
        <f t="shared" si="25"/>
        <v/>
      </c>
      <c r="Y226" s="209"/>
      <c r="Z226" s="210"/>
      <c r="AA226" s="117"/>
      <c r="AB226" s="118"/>
      <c r="AD226" s="60" t="str">
        <f t="shared" si="26"/>
        <v/>
      </c>
      <c r="AE226" s="36"/>
      <c r="AF226" s="37"/>
      <c r="AG226" s="30"/>
      <c r="AH226" s="30"/>
      <c r="AI226" s="30"/>
    </row>
    <row r="227" spans="1:35" s="32" customFormat="1" ht="19.5" customHeight="1">
      <c r="A227" s="30">
        <f t="shared" si="24"/>
        <v>0</v>
      </c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8"/>
      <c r="R227" s="109"/>
      <c r="S227" s="110"/>
      <c r="T227" s="34"/>
      <c r="U227" s="205"/>
      <c r="V227" s="206"/>
      <c r="W227" s="207"/>
      <c r="X227" s="208" t="str">
        <f t="shared" si="25"/>
        <v/>
      </c>
      <c r="Y227" s="209"/>
      <c r="Z227" s="210"/>
      <c r="AA227" s="117"/>
      <c r="AB227" s="118"/>
      <c r="AD227" s="60" t="str">
        <f t="shared" si="26"/>
        <v/>
      </c>
      <c r="AE227" s="36"/>
      <c r="AF227" s="37"/>
      <c r="AG227" s="30"/>
      <c r="AH227" s="30"/>
      <c r="AI227" s="30"/>
    </row>
    <row r="228" spans="1:35" s="32" customFormat="1" ht="19.5" customHeight="1">
      <c r="A228" s="30">
        <f t="shared" si="24"/>
        <v>0</v>
      </c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8"/>
      <c r="R228" s="109"/>
      <c r="S228" s="110"/>
      <c r="T228" s="34"/>
      <c r="U228" s="205"/>
      <c r="V228" s="206"/>
      <c r="W228" s="207"/>
      <c r="X228" s="208" t="str">
        <f t="shared" si="25"/>
        <v/>
      </c>
      <c r="Y228" s="209"/>
      <c r="Z228" s="210"/>
      <c r="AA228" s="117"/>
      <c r="AB228" s="118"/>
      <c r="AD228" s="60" t="str">
        <f t="shared" si="26"/>
        <v/>
      </c>
      <c r="AE228" s="36"/>
      <c r="AF228" s="37"/>
      <c r="AG228" s="30"/>
      <c r="AH228" s="30"/>
      <c r="AI228" s="30"/>
    </row>
    <row r="229" spans="1:35" s="32" customFormat="1" ht="19.5" customHeight="1">
      <c r="A229" s="30">
        <f t="shared" si="24"/>
        <v>0</v>
      </c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8"/>
      <c r="R229" s="109"/>
      <c r="S229" s="110"/>
      <c r="T229" s="34"/>
      <c r="U229" s="205"/>
      <c r="V229" s="206"/>
      <c r="W229" s="207"/>
      <c r="X229" s="208" t="str">
        <f t="shared" si="25"/>
        <v/>
      </c>
      <c r="Y229" s="209"/>
      <c r="Z229" s="210"/>
      <c r="AA229" s="117"/>
      <c r="AB229" s="118"/>
      <c r="AD229" s="60" t="str">
        <f t="shared" si="26"/>
        <v/>
      </c>
      <c r="AE229" s="36"/>
      <c r="AF229" s="37"/>
      <c r="AG229" s="30"/>
      <c r="AH229" s="30"/>
      <c r="AI229" s="30"/>
    </row>
    <row r="230" spans="1:35" s="32" customFormat="1" ht="19.5" customHeight="1">
      <c r="A230" s="30">
        <f t="shared" si="24"/>
        <v>0</v>
      </c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8"/>
      <c r="R230" s="109"/>
      <c r="S230" s="110"/>
      <c r="T230" s="34"/>
      <c r="U230" s="205"/>
      <c r="V230" s="206"/>
      <c r="W230" s="207"/>
      <c r="X230" s="208" t="str">
        <f t="shared" si="25"/>
        <v/>
      </c>
      <c r="Y230" s="209"/>
      <c r="Z230" s="210"/>
      <c r="AA230" s="117"/>
      <c r="AB230" s="118"/>
      <c r="AD230" s="60" t="str">
        <f t="shared" si="26"/>
        <v/>
      </c>
      <c r="AE230" s="36"/>
      <c r="AF230" s="37"/>
      <c r="AG230" s="30"/>
      <c r="AH230" s="30"/>
      <c r="AI230" s="30"/>
    </row>
    <row r="231" spans="1:35" s="32" customFormat="1" ht="19.5" customHeight="1">
      <c r="A231" s="30">
        <f t="shared" si="24"/>
        <v>0</v>
      </c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8"/>
      <c r="R231" s="109"/>
      <c r="S231" s="110"/>
      <c r="T231" s="34"/>
      <c r="U231" s="205"/>
      <c r="V231" s="206"/>
      <c r="W231" s="207"/>
      <c r="X231" s="208" t="str">
        <f t="shared" si="25"/>
        <v/>
      </c>
      <c r="Y231" s="209"/>
      <c r="Z231" s="210"/>
      <c r="AA231" s="117"/>
      <c r="AB231" s="118"/>
      <c r="AD231" s="60" t="str">
        <f t="shared" si="26"/>
        <v/>
      </c>
      <c r="AE231" s="36"/>
      <c r="AF231" s="37"/>
      <c r="AG231" s="30"/>
      <c r="AH231" s="30"/>
      <c r="AI231" s="30"/>
    </row>
    <row r="232" spans="1:35" s="32" customFormat="1" ht="19.5" customHeight="1">
      <c r="A232" s="30">
        <f t="shared" si="24"/>
        <v>0</v>
      </c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8"/>
      <c r="R232" s="109"/>
      <c r="S232" s="110"/>
      <c r="T232" s="34"/>
      <c r="U232" s="205"/>
      <c r="V232" s="206"/>
      <c r="W232" s="207"/>
      <c r="X232" s="208" t="str">
        <f t="shared" si="25"/>
        <v/>
      </c>
      <c r="Y232" s="209"/>
      <c r="Z232" s="210"/>
      <c r="AA232" s="117"/>
      <c r="AB232" s="118"/>
      <c r="AD232" s="60" t="str">
        <f t="shared" si="26"/>
        <v/>
      </c>
      <c r="AE232" s="36"/>
      <c r="AF232" s="37"/>
      <c r="AG232" s="30"/>
      <c r="AH232" s="30"/>
      <c r="AI232" s="30"/>
    </row>
    <row r="233" spans="1:35" s="32" customFormat="1" ht="19.5" customHeight="1">
      <c r="A233" s="30">
        <f t="shared" si="24"/>
        <v>0</v>
      </c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8"/>
      <c r="R233" s="109"/>
      <c r="S233" s="110"/>
      <c r="T233" s="34"/>
      <c r="U233" s="205"/>
      <c r="V233" s="206"/>
      <c r="W233" s="207"/>
      <c r="X233" s="208" t="str">
        <f t="shared" si="25"/>
        <v/>
      </c>
      <c r="Y233" s="209"/>
      <c r="Z233" s="210"/>
      <c r="AA233" s="117"/>
      <c r="AB233" s="118"/>
      <c r="AD233" s="60" t="str">
        <f t="shared" si="26"/>
        <v/>
      </c>
      <c r="AE233" s="36"/>
      <c r="AF233" s="37"/>
      <c r="AG233" s="30"/>
      <c r="AH233" s="30"/>
      <c r="AI233" s="30"/>
    </row>
    <row r="234" spans="1:35" s="32" customFormat="1" ht="19.5" customHeight="1">
      <c r="A234" s="30">
        <f t="shared" si="24"/>
        <v>0</v>
      </c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8"/>
      <c r="R234" s="109"/>
      <c r="S234" s="110"/>
      <c r="T234" s="34"/>
      <c r="U234" s="205"/>
      <c r="V234" s="206"/>
      <c r="W234" s="207"/>
      <c r="X234" s="208" t="str">
        <f t="shared" si="25"/>
        <v/>
      </c>
      <c r="Y234" s="209"/>
      <c r="Z234" s="210"/>
      <c r="AA234" s="117"/>
      <c r="AB234" s="118"/>
      <c r="AD234" s="60" t="str">
        <f t="shared" si="26"/>
        <v/>
      </c>
      <c r="AE234" s="36"/>
      <c r="AF234" s="37"/>
      <c r="AG234" s="30"/>
      <c r="AH234" s="30"/>
      <c r="AI234" s="30"/>
    </row>
    <row r="235" spans="1:35" s="32" customFormat="1" ht="19.5" customHeight="1">
      <c r="A235" s="30">
        <f t="shared" si="24"/>
        <v>0</v>
      </c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8"/>
      <c r="R235" s="109"/>
      <c r="S235" s="110"/>
      <c r="T235" s="34"/>
      <c r="U235" s="205"/>
      <c r="V235" s="206"/>
      <c r="W235" s="207"/>
      <c r="X235" s="208" t="str">
        <f t="shared" si="25"/>
        <v/>
      </c>
      <c r="Y235" s="209"/>
      <c r="Z235" s="210"/>
      <c r="AA235" s="117"/>
      <c r="AB235" s="118"/>
      <c r="AD235" s="60" t="str">
        <f t="shared" si="26"/>
        <v/>
      </c>
      <c r="AE235" s="36"/>
      <c r="AF235" s="37"/>
      <c r="AG235" s="30"/>
      <c r="AH235" s="30"/>
      <c r="AI235" s="30"/>
    </row>
    <row r="236" spans="1:35" s="32" customFormat="1" ht="19.5" customHeight="1">
      <c r="A236" s="30">
        <f t="shared" si="24"/>
        <v>0</v>
      </c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8"/>
      <c r="R236" s="109"/>
      <c r="S236" s="110"/>
      <c r="T236" s="34"/>
      <c r="U236" s="205"/>
      <c r="V236" s="206"/>
      <c r="W236" s="207"/>
      <c r="X236" s="208" t="str">
        <f t="shared" si="25"/>
        <v/>
      </c>
      <c r="Y236" s="209"/>
      <c r="Z236" s="210"/>
      <c r="AA236" s="117"/>
      <c r="AB236" s="118"/>
      <c r="AD236" s="60" t="str">
        <f t="shared" si="26"/>
        <v/>
      </c>
      <c r="AE236" s="36"/>
      <c r="AF236" s="37"/>
      <c r="AG236" s="30"/>
      <c r="AH236" s="30"/>
      <c r="AI236" s="30"/>
    </row>
    <row r="237" spans="1:35" s="32" customFormat="1" ht="19.5" customHeight="1">
      <c r="A237" s="30">
        <f t="shared" si="24"/>
        <v>0</v>
      </c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8"/>
      <c r="R237" s="109"/>
      <c r="S237" s="110"/>
      <c r="T237" s="34"/>
      <c r="U237" s="205"/>
      <c r="V237" s="206"/>
      <c r="W237" s="207"/>
      <c r="X237" s="208" t="str">
        <f t="shared" si="25"/>
        <v/>
      </c>
      <c r="Y237" s="209"/>
      <c r="Z237" s="210"/>
      <c r="AA237" s="117"/>
      <c r="AB237" s="118"/>
      <c r="AD237" s="60" t="str">
        <f t="shared" si="26"/>
        <v/>
      </c>
      <c r="AE237" s="36"/>
      <c r="AF237" s="37"/>
      <c r="AG237" s="30"/>
      <c r="AH237" s="30"/>
      <c r="AI237" s="30"/>
    </row>
    <row r="238" spans="1:35" s="32" customFormat="1" ht="19.5" customHeight="1">
      <c r="A238" s="30">
        <f t="shared" si="24"/>
        <v>0</v>
      </c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8"/>
      <c r="R238" s="109"/>
      <c r="S238" s="110"/>
      <c r="T238" s="34"/>
      <c r="U238" s="205"/>
      <c r="V238" s="206"/>
      <c r="W238" s="207"/>
      <c r="X238" s="208" t="str">
        <f t="shared" si="25"/>
        <v/>
      </c>
      <c r="Y238" s="209"/>
      <c r="Z238" s="210"/>
      <c r="AA238" s="117"/>
      <c r="AB238" s="118"/>
      <c r="AD238" s="60" t="str">
        <f t="shared" si="26"/>
        <v/>
      </c>
      <c r="AE238" s="36"/>
      <c r="AF238" s="37"/>
      <c r="AG238" s="30"/>
      <c r="AH238" s="30"/>
      <c r="AI238" s="30"/>
    </row>
    <row r="239" spans="1:35" s="32" customFormat="1" ht="19.5" customHeight="1">
      <c r="A239" s="30">
        <f t="shared" si="24"/>
        <v>0</v>
      </c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8"/>
      <c r="R239" s="109"/>
      <c r="S239" s="110"/>
      <c r="T239" s="34"/>
      <c r="U239" s="205"/>
      <c r="V239" s="206"/>
      <c r="W239" s="207"/>
      <c r="X239" s="208" t="str">
        <f t="shared" si="25"/>
        <v/>
      </c>
      <c r="Y239" s="209"/>
      <c r="Z239" s="210"/>
      <c r="AA239" s="117"/>
      <c r="AB239" s="118"/>
      <c r="AD239" s="60" t="str">
        <f t="shared" si="26"/>
        <v/>
      </c>
      <c r="AE239" s="36"/>
      <c r="AF239" s="37"/>
      <c r="AG239" s="30"/>
      <c r="AH239" s="30"/>
      <c r="AI239" s="30"/>
    </row>
    <row r="240" spans="1:35" s="32" customFormat="1" ht="19.5" customHeight="1">
      <c r="A240" s="30">
        <f t="shared" si="24"/>
        <v>0</v>
      </c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8"/>
      <c r="R240" s="109"/>
      <c r="S240" s="110"/>
      <c r="T240" s="34"/>
      <c r="U240" s="205"/>
      <c r="V240" s="206"/>
      <c r="W240" s="207"/>
      <c r="X240" s="208" t="str">
        <f t="shared" si="25"/>
        <v/>
      </c>
      <c r="Y240" s="209"/>
      <c r="Z240" s="210"/>
      <c r="AA240" s="117"/>
      <c r="AB240" s="118"/>
      <c r="AD240" s="60" t="str">
        <f t="shared" si="26"/>
        <v/>
      </c>
      <c r="AE240" s="36"/>
      <c r="AF240" s="37"/>
      <c r="AG240" s="30"/>
      <c r="AH240" s="30"/>
      <c r="AI240" s="30"/>
    </row>
    <row r="241" spans="1:35" s="32" customFormat="1" ht="19.5" customHeight="1">
      <c r="A241" s="30">
        <f t="shared" si="24"/>
        <v>0</v>
      </c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8"/>
      <c r="R241" s="109"/>
      <c r="S241" s="110"/>
      <c r="T241" s="34"/>
      <c r="U241" s="205"/>
      <c r="V241" s="206"/>
      <c r="W241" s="207"/>
      <c r="X241" s="208" t="str">
        <f t="shared" si="25"/>
        <v/>
      </c>
      <c r="Y241" s="209"/>
      <c r="Z241" s="210"/>
      <c r="AA241" s="117"/>
      <c r="AB241" s="118"/>
      <c r="AD241" s="60" t="str">
        <f t="shared" si="26"/>
        <v/>
      </c>
      <c r="AE241" s="36"/>
      <c r="AF241" s="37"/>
      <c r="AG241" s="30"/>
      <c r="AH241" s="30"/>
      <c r="AI241" s="30"/>
    </row>
    <row r="242" spans="1:35" s="32" customFormat="1" ht="19.5" customHeight="1" thickBot="1">
      <c r="A242" s="30">
        <f t="shared" si="24"/>
        <v>0</v>
      </c>
      <c r="B242" s="192"/>
      <c r="C242" s="193"/>
      <c r="D242" s="193"/>
      <c r="E242" s="193"/>
      <c r="F242" s="193"/>
      <c r="G242" s="193"/>
      <c r="H242" s="193"/>
      <c r="I242" s="193"/>
      <c r="J242" s="193"/>
      <c r="K242" s="193"/>
      <c r="L242" s="193"/>
      <c r="M242" s="193"/>
      <c r="N242" s="193"/>
      <c r="O242" s="193"/>
      <c r="P242" s="193"/>
      <c r="Q242" s="194"/>
      <c r="R242" s="195"/>
      <c r="S242" s="196"/>
      <c r="T242" s="35"/>
      <c r="U242" s="218"/>
      <c r="V242" s="219"/>
      <c r="W242" s="220"/>
      <c r="X242" s="221" t="str">
        <f t="shared" si="25"/>
        <v/>
      </c>
      <c r="Y242" s="222"/>
      <c r="Z242" s="223"/>
      <c r="AA242" s="203"/>
      <c r="AB242" s="204"/>
      <c r="AD242" s="60" t="str">
        <f t="shared" si="26"/>
        <v/>
      </c>
      <c r="AE242" s="36"/>
      <c r="AF242" s="37"/>
      <c r="AG242" s="30"/>
      <c r="AH242" s="30"/>
      <c r="AI242" s="30"/>
    </row>
    <row r="243" spans="1:35" s="32" customFormat="1" ht="11.25" customHeight="1">
      <c r="A243" s="3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7" t="s">
        <v>37</v>
      </c>
      <c r="X243" s="189">
        <f>SUM(X221:Z242)</f>
        <v>0</v>
      </c>
      <c r="Y243" s="190"/>
      <c r="Z243" s="190"/>
      <c r="AA243" s="28" t="s">
        <v>36</v>
      </c>
      <c r="AB243" s="214"/>
      <c r="AD243" s="63"/>
      <c r="AE243" s="36"/>
      <c r="AF243" s="37"/>
      <c r="AG243" s="30"/>
      <c r="AH243" s="30"/>
      <c r="AI243" s="30"/>
    </row>
    <row r="244" spans="1:35" s="32" customFormat="1" ht="11.25" customHeight="1">
      <c r="A244" s="3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7" t="s">
        <v>38</v>
      </c>
      <c r="X244" s="216">
        <f>X217+X243</f>
        <v>108000</v>
      </c>
      <c r="Y244" s="217"/>
      <c r="Z244" s="217"/>
      <c r="AA244" s="28" t="s">
        <v>36</v>
      </c>
      <c r="AB244" s="215"/>
      <c r="AD244" s="63"/>
      <c r="AE244" s="36"/>
      <c r="AF244" s="37"/>
      <c r="AG244" s="30"/>
      <c r="AH244" s="30"/>
      <c r="AI244" s="30"/>
    </row>
    <row r="245" spans="1:35" s="32" customFormat="1" ht="19.5" customHeight="1">
      <c r="A245" s="3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9"/>
      <c r="AD245" s="63"/>
      <c r="AE245" s="36"/>
      <c r="AF245" s="37"/>
      <c r="AG245" s="30"/>
      <c r="AH245" s="30"/>
      <c r="AI245" s="30"/>
    </row>
    <row r="246" spans="1:35" s="32" customFormat="1" ht="19.5" customHeight="1" thickBot="1">
      <c r="A246" s="30">
        <f>MAX(A$1:A245)+1</f>
        <v>10</v>
      </c>
      <c r="B246" s="137" t="str">
        <f>"内　　　訳 "&amp;DBCS(A246)</f>
        <v>内　　　訳 １０</v>
      </c>
      <c r="C246" s="138"/>
      <c r="D246" s="138"/>
      <c r="E246" s="138"/>
      <c r="F246" s="138"/>
      <c r="G246" s="138"/>
      <c r="H246" s="138"/>
      <c r="I246" s="138"/>
      <c r="J246" s="138"/>
      <c r="K246" s="138"/>
      <c r="L246" s="138"/>
      <c r="M246" s="138"/>
      <c r="N246" s="138"/>
      <c r="O246" s="138"/>
      <c r="P246" s="138"/>
      <c r="Q246" s="138"/>
      <c r="R246" s="138"/>
      <c r="S246" s="138"/>
      <c r="T246" s="138"/>
      <c r="U246" s="138"/>
      <c r="V246" s="138"/>
      <c r="W246" s="138"/>
      <c r="X246" s="138"/>
      <c r="Y246" s="138"/>
      <c r="Z246" s="138"/>
      <c r="AA246" s="138"/>
      <c r="AB246" s="139"/>
      <c r="AD246" s="63"/>
      <c r="AE246" s="36"/>
      <c r="AF246" s="37"/>
      <c r="AG246" s="30"/>
      <c r="AH246" s="30"/>
      <c r="AI246" s="30"/>
    </row>
    <row r="247" spans="1:35" s="32" customFormat="1" ht="19.5" customHeight="1">
      <c r="A247" s="30"/>
      <c r="B247" s="191" t="s">
        <v>32</v>
      </c>
      <c r="C247" s="141"/>
      <c r="D247" s="141"/>
      <c r="E247" s="141"/>
      <c r="F247" s="141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42"/>
      <c r="R247" s="144" t="s">
        <v>27</v>
      </c>
      <c r="S247" s="142"/>
      <c r="T247" s="64" t="s">
        <v>100</v>
      </c>
      <c r="U247" s="144" t="s">
        <v>29</v>
      </c>
      <c r="V247" s="141"/>
      <c r="W247" s="145"/>
      <c r="X247" s="146" t="s">
        <v>28</v>
      </c>
      <c r="Y247" s="147"/>
      <c r="Z247" s="148"/>
      <c r="AA247" s="140" t="s">
        <v>101</v>
      </c>
      <c r="AB247" s="149"/>
      <c r="AC247" s="32" t="str">
        <f>IF(COUNTA(B248:W269,AA248:AB269)&gt;0,A246,"")</f>
        <v/>
      </c>
      <c r="AD247" s="63"/>
      <c r="AE247" s="36"/>
      <c r="AF247" s="37"/>
      <c r="AG247" s="30"/>
      <c r="AH247" s="30"/>
      <c r="AI247" s="30"/>
    </row>
    <row r="248" spans="1:35" s="32" customFormat="1" ht="19.5" customHeight="1">
      <c r="A248" s="30">
        <f t="shared" ref="A248:A269" si="27">IF(X248="",0,1)</f>
        <v>0</v>
      </c>
      <c r="B248" s="211"/>
      <c r="C248" s="212"/>
      <c r="D248" s="212"/>
      <c r="E248" s="212"/>
      <c r="F248" s="212"/>
      <c r="G248" s="212"/>
      <c r="H248" s="212"/>
      <c r="I248" s="212"/>
      <c r="J248" s="212"/>
      <c r="K248" s="212"/>
      <c r="L248" s="212"/>
      <c r="M248" s="212"/>
      <c r="N248" s="212"/>
      <c r="O248" s="212"/>
      <c r="P248" s="212"/>
      <c r="Q248" s="213"/>
      <c r="R248" s="109"/>
      <c r="S248" s="110"/>
      <c r="T248" s="34"/>
      <c r="U248" s="205"/>
      <c r="V248" s="206"/>
      <c r="W248" s="207"/>
      <c r="X248" s="208" t="str">
        <f t="shared" ref="X248:X269" si="28">IF(OR(R248="",U248=""),"",R248*U248)</f>
        <v/>
      </c>
      <c r="Y248" s="209"/>
      <c r="Z248" s="210"/>
      <c r="AA248" s="117"/>
      <c r="AB248" s="118"/>
      <c r="AD248" s="60" t="str">
        <f t="shared" ref="AD248:AD269" si="29">IF(AND(NOT(X248=""),AA248=""),"←「税区分」を選択してください","")</f>
        <v/>
      </c>
      <c r="AE248" s="36"/>
      <c r="AF248" s="37"/>
      <c r="AG248" s="30"/>
      <c r="AH248" s="30"/>
      <c r="AI248" s="30"/>
    </row>
    <row r="249" spans="1:35" s="32" customFormat="1" ht="19.5" customHeight="1">
      <c r="A249" s="30">
        <f t="shared" si="27"/>
        <v>0</v>
      </c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8"/>
      <c r="R249" s="109"/>
      <c r="S249" s="110"/>
      <c r="T249" s="34"/>
      <c r="U249" s="205"/>
      <c r="V249" s="206"/>
      <c r="W249" s="207"/>
      <c r="X249" s="208" t="str">
        <f t="shared" si="28"/>
        <v/>
      </c>
      <c r="Y249" s="209"/>
      <c r="Z249" s="210"/>
      <c r="AA249" s="117"/>
      <c r="AB249" s="118"/>
      <c r="AD249" s="60" t="str">
        <f t="shared" si="29"/>
        <v/>
      </c>
      <c r="AE249" s="36"/>
      <c r="AF249" s="37"/>
      <c r="AG249" s="30"/>
      <c r="AH249" s="30"/>
      <c r="AI249" s="30"/>
    </row>
    <row r="250" spans="1:35" s="32" customFormat="1" ht="19.5" customHeight="1">
      <c r="A250" s="30">
        <f t="shared" si="27"/>
        <v>0</v>
      </c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8"/>
      <c r="R250" s="109"/>
      <c r="S250" s="110"/>
      <c r="T250" s="34"/>
      <c r="U250" s="205"/>
      <c r="V250" s="206"/>
      <c r="W250" s="207"/>
      <c r="X250" s="208" t="str">
        <f t="shared" si="28"/>
        <v/>
      </c>
      <c r="Y250" s="209"/>
      <c r="Z250" s="210"/>
      <c r="AA250" s="117"/>
      <c r="AB250" s="118"/>
      <c r="AD250" s="60" t="str">
        <f t="shared" si="29"/>
        <v/>
      </c>
      <c r="AE250" s="36"/>
      <c r="AF250" s="37"/>
      <c r="AG250" s="30"/>
      <c r="AH250" s="30"/>
      <c r="AI250" s="30"/>
    </row>
    <row r="251" spans="1:35" s="32" customFormat="1" ht="19.5" customHeight="1">
      <c r="A251" s="30">
        <f t="shared" si="27"/>
        <v>0</v>
      </c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8"/>
      <c r="R251" s="109"/>
      <c r="S251" s="110"/>
      <c r="T251" s="34"/>
      <c r="U251" s="205"/>
      <c r="V251" s="206"/>
      <c r="W251" s="207"/>
      <c r="X251" s="208" t="str">
        <f t="shared" si="28"/>
        <v/>
      </c>
      <c r="Y251" s="209"/>
      <c r="Z251" s="210"/>
      <c r="AA251" s="117"/>
      <c r="AB251" s="118"/>
      <c r="AD251" s="60" t="str">
        <f t="shared" si="29"/>
        <v/>
      </c>
      <c r="AE251" s="36"/>
      <c r="AF251" s="37"/>
      <c r="AG251" s="30"/>
      <c r="AH251" s="30"/>
      <c r="AI251" s="30"/>
    </row>
    <row r="252" spans="1:35" s="32" customFormat="1" ht="19.5" customHeight="1">
      <c r="A252" s="30">
        <f t="shared" si="27"/>
        <v>0</v>
      </c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8"/>
      <c r="R252" s="109"/>
      <c r="S252" s="110"/>
      <c r="T252" s="34"/>
      <c r="U252" s="205"/>
      <c r="V252" s="206"/>
      <c r="W252" s="207"/>
      <c r="X252" s="208" t="str">
        <f t="shared" si="28"/>
        <v/>
      </c>
      <c r="Y252" s="209"/>
      <c r="Z252" s="210"/>
      <c r="AA252" s="117"/>
      <c r="AB252" s="118"/>
      <c r="AD252" s="60" t="str">
        <f t="shared" si="29"/>
        <v/>
      </c>
      <c r="AE252" s="36"/>
      <c r="AF252" s="37"/>
      <c r="AG252" s="30"/>
      <c r="AH252" s="30"/>
      <c r="AI252" s="30"/>
    </row>
    <row r="253" spans="1:35" s="32" customFormat="1" ht="19.5" customHeight="1">
      <c r="A253" s="30">
        <f t="shared" si="27"/>
        <v>0</v>
      </c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8"/>
      <c r="R253" s="109"/>
      <c r="S253" s="110"/>
      <c r="T253" s="34"/>
      <c r="U253" s="205"/>
      <c r="V253" s="206"/>
      <c r="W253" s="207"/>
      <c r="X253" s="208" t="str">
        <f t="shared" si="28"/>
        <v/>
      </c>
      <c r="Y253" s="209"/>
      <c r="Z253" s="210"/>
      <c r="AA253" s="117"/>
      <c r="AB253" s="118"/>
      <c r="AD253" s="60" t="str">
        <f t="shared" si="29"/>
        <v/>
      </c>
      <c r="AE253" s="36"/>
      <c r="AF253" s="37"/>
      <c r="AG253" s="30"/>
      <c r="AH253" s="30"/>
      <c r="AI253" s="30"/>
    </row>
    <row r="254" spans="1:35" s="32" customFormat="1" ht="19.5" customHeight="1">
      <c r="A254" s="30">
        <f t="shared" si="27"/>
        <v>0</v>
      </c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8"/>
      <c r="R254" s="109"/>
      <c r="S254" s="110"/>
      <c r="T254" s="34"/>
      <c r="U254" s="205"/>
      <c r="V254" s="206"/>
      <c r="W254" s="207"/>
      <c r="X254" s="208" t="str">
        <f t="shared" si="28"/>
        <v/>
      </c>
      <c r="Y254" s="209"/>
      <c r="Z254" s="210"/>
      <c r="AA254" s="117"/>
      <c r="AB254" s="118"/>
      <c r="AD254" s="60" t="str">
        <f t="shared" si="29"/>
        <v/>
      </c>
      <c r="AE254" s="36"/>
      <c r="AF254" s="37"/>
      <c r="AG254" s="30"/>
      <c r="AH254" s="30"/>
      <c r="AI254" s="30"/>
    </row>
    <row r="255" spans="1:35" s="32" customFormat="1" ht="19.5" customHeight="1">
      <c r="A255" s="30">
        <f t="shared" si="27"/>
        <v>0</v>
      </c>
      <c r="B255" s="106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8"/>
      <c r="R255" s="109"/>
      <c r="S255" s="110"/>
      <c r="T255" s="34"/>
      <c r="U255" s="205"/>
      <c r="V255" s="206"/>
      <c r="W255" s="207"/>
      <c r="X255" s="208" t="str">
        <f t="shared" si="28"/>
        <v/>
      </c>
      <c r="Y255" s="209"/>
      <c r="Z255" s="210"/>
      <c r="AA255" s="117"/>
      <c r="AB255" s="118"/>
      <c r="AD255" s="60" t="str">
        <f t="shared" si="29"/>
        <v/>
      </c>
      <c r="AE255" s="36"/>
      <c r="AF255" s="37"/>
      <c r="AG255" s="30"/>
      <c r="AH255" s="30"/>
      <c r="AI255" s="30"/>
    </row>
    <row r="256" spans="1:35" s="32" customFormat="1" ht="19.5" customHeight="1">
      <c r="A256" s="30">
        <f t="shared" si="27"/>
        <v>0</v>
      </c>
      <c r="B256" s="106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8"/>
      <c r="R256" s="109"/>
      <c r="S256" s="110"/>
      <c r="T256" s="34"/>
      <c r="U256" s="205"/>
      <c r="V256" s="206"/>
      <c r="W256" s="207"/>
      <c r="X256" s="208" t="str">
        <f t="shared" si="28"/>
        <v/>
      </c>
      <c r="Y256" s="209"/>
      <c r="Z256" s="210"/>
      <c r="AA256" s="117"/>
      <c r="AB256" s="118"/>
      <c r="AD256" s="60" t="str">
        <f t="shared" si="29"/>
        <v/>
      </c>
      <c r="AE256" s="36"/>
      <c r="AF256" s="37"/>
      <c r="AG256" s="30"/>
      <c r="AH256" s="30"/>
      <c r="AI256" s="30"/>
    </row>
    <row r="257" spans="1:35" s="32" customFormat="1" ht="19.5" customHeight="1">
      <c r="A257" s="30">
        <f t="shared" si="27"/>
        <v>0</v>
      </c>
      <c r="B257" s="106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8"/>
      <c r="R257" s="109"/>
      <c r="S257" s="110"/>
      <c r="T257" s="34"/>
      <c r="U257" s="205"/>
      <c r="V257" s="206"/>
      <c r="W257" s="207"/>
      <c r="X257" s="208" t="str">
        <f t="shared" si="28"/>
        <v/>
      </c>
      <c r="Y257" s="209"/>
      <c r="Z257" s="210"/>
      <c r="AA257" s="117"/>
      <c r="AB257" s="118"/>
      <c r="AD257" s="60" t="str">
        <f t="shared" si="29"/>
        <v/>
      </c>
      <c r="AE257" s="36"/>
      <c r="AF257" s="37"/>
      <c r="AG257" s="30"/>
      <c r="AH257" s="30"/>
      <c r="AI257" s="30"/>
    </row>
    <row r="258" spans="1:35" s="32" customFormat="1" ht="19.5" customHeight="1">
      <c r="A258" s="30">
        <f t="shared" si="27"/>
        <v>0</v>
      </c>
      <c r="B258" s="106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8"/>
      <c r="R258" s="109"/>
      <c r="S258" s="110"/>
      <c r="T258" s="34"/>
      <c r="U258" s="205"/>
      <c r="V258" s="206"/>
      <c r="W258" s="207"/>
      <c r="X258" s="208" t="str">
        <f t="shared" si="28"/>
        <v/>
      </c>
      <c r="Y258" s="209"/>
      <c r="Z258" s="210"/>
      <c r="AA258" s="117"/>
      <c r="AB258" s="118"/>
      <c r="AD258" s="60" t="str">
        <f t="shared" si="29"/>
        <v/>
      </c>
      <c r="AE258" s="36"/>
      <c r="AF258" s="37"/>
      <c r="AG258" s="30"/>
      <c r="AH258" s="30"/>
      <c r="AI258" s="30"/>
    </row>
    <row r="259" spans="1:35" s="32" customFormat="1" ht="19.5" customHeight="1">
      <c r="A259" s="30">
        <f t="shared" si="27"/>
        <v>0</v>
      </c>
      <c r="B259" s="106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8"/>
      <c r="R259" s="109"/>
      <c r="S259" s="110"/>
      <c r="T259" s="34"/>
      <c r="U259" s="205"/>
      <c r="V259" s="206"/>
      <c r="W259" s="207"/>
      <c r="X259" s="208" t="str">
        <f t="shared" si="28"/>
        <v/>
      </c>
      <c r="Y259" s="209"/>
      <c r="Z259" s="210"/>
      <c r="AA259" s="117"/>
      <c r="AB259" s="118"/>
      <c r="AD259" s="60" t="str">
        <f t="shared" si="29"/>
        <v/>
      </c>
      <c r="AE259" s="36"/>
      <c r="AF259" s="37"/>
      <c r="AG259" s="30"/>
      <c r="AH259" s="30"/>
      <c r="AI259" s="30"/>
    </row>
    <row r="260" spans="1:35" s="32" customFormat="1" ht="19.5" customHeight="1">
      <c r="A260" s="30">
        <f t="shared" si="27"/>
        <v>0</v>
      </c>
      <c r="B260" s="106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8"/>
      <c r="R260" s="109"/>
      <c r="S260" s="110"/>
      <c r="T260" s="34"/>
      <c r="U260" s="205"/>
      <c r="V260" s="206"/>
      <c r="W260" s="207"/>
      <c r="X260" s="208" t="str">
        <f t="shared" si="28"/>
        <v/>
      </c>
      <c r="Y260" s="209"/>
      <c r="Z260" s="210"/>
      <c r="AA260" s="117"/>
      <c r="AB260" s="118"/>
      <c r="AD260" s="60" t="str">
        <f t="shared" si="29"/>
        <v/>
      </c>
      <c r="AE260" s="36"/>
      <c r="AF260" s="37"/>
      <c r="AG260" s="30"/>
      <c r="AH260" s="30"/>
      <c r="AI260" s="30"/>
    </row>
    <row r="261" spans="1:35" s="32" customFormat="1" ht="19.5" customHeight="1">
      <c r="A261" s="30">
        <f t="shared" si="27"/>
        <v>0</v>
      </c>
      <c r="B261" s="106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8"/>
      <c r="R261" s="109"/>
      <c r="S261" s="110"/>
      <c r="T261" s="34"/>
      <c r="U261" s="205"/>
      <c r="V261" s="206"/>
      <c r="W261" s="207"/>
      <c r="X261" s="208" t="str">
        <f t="shared" si="28"/>
        <v/>
      </c>
      <c r="Y261" s="209"/>
      <c r="Z261" s="210"/>
      <c r="AA261" s="117"/>
      <c r="AB261" s="118"/>
      <c r="AD261" s="60" t="str">
        <f t="shared" si="29"/>
        <v/>
      </c>
      <c r="AE261" s="36"/>
      <c r="AF261" s="37"/>
      <c r="AG261" s="30"/>
      <c r="AH261" s="30"/>
      <c r="AI261" s="30"/>
    </row>
    <row r="262" spans="1:35" s="32" customFormat="1" ht="19.5" customHeight="1">
      <c r="A262" s="30">
        <f t="shared" si="27"/>
        <v>0</v>
      </c>
      <c r="B262" s="106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8"/>
      <c r="R262" s="109"/>
      <c r="S262" s="110"/>
      <c r="T262" s="34"/>
      <c r="U262" s="205"/>
      <c r="V262" s="206"/>
      <c r="W262" s="207"/>
      <c r="X262" s="208" t="str">
        <f t="shared" si="28"/>
        <v/>
      </c>
      <c r="Y262" s="209"/>
      <c r="Z262" s="210"/>
      <c r="AA262" s="117"/>
      <c r="AB262" s="118"/>
      <c r="AD262" s="60" t="str">
        <f t="shared" si="29"/>
        <v/>
      </c>
      <c r="AE262" s="36"/>
      <c r="AF262" s="37"/>
      <c r="AG262" s="30"/>
      <c r="AH262" s="30"/>
      <c r="AI262" s="30"/>
    </row>
    <row r="263" spans="1:35" s="32" customFormat="1" ht="19.5" customHeight="1">
      <c r="A263" s="30">
        <f t="shared" si="27"/>
        <v>0</v>
      </c>
      <c r="B263" s="106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8"/>
      <c r="R263" s="109"/>
      <c r="S263" s="110"/>
      <c r="T263" s="34"/>
      <c r="U263" s="205"/>
      <c r="V263" s="206"/>
      <c r="W263" s="207"/>
      <c r="X263" s="208" t="str">
        <f t="shared" si="28"/>
        <v/>
      </c>
      <c r="Y263" s="209"/>
      <c r="Z263" s="210"/>
      <c r="AA263" s="117"/>
      <c r="AB263" s="118"/>
      <c r="AD263" s="60" t="str">
        <f t="shared" si="29"/>
        <v/>
      </c>
      <c r="AE263" s="36"/>
      <c r="AF263" s="37"/>
      <c r="AG263" s="30"/>
      <c r="AH263" s="30"/>
      <c r="AI263" s="30"/>
    </row>
    <row r="264" spans="1:35" s="32" customFormat="1" ht="19.5" customHeight="1">
      <c r="A264" s="30">
        <f t="shared" si="27"/>
        <v>0</v>
      </c>
      <c r="B264" s="106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8"/>
      <c r="R264" s="109"/>
      <c r="S264" s="110"/>
      <c r="T264" s="34"/>
      <c r="U264" s="205"/>
      <c r="V264" s="206"/>
      <c r="W264" s="207"/>
      <c r="X264" s="208" t="str">
        <f t="shared" si="28"/>
        <v/>
      </c>
      <c r="Y264" s="209"/>
      <c r="Z264" s="210"/>
      <c r="AA264" s="117"/>
      <c r="AB264" s="118"/>
      <c r="AD264" s="60" t="str">
        <f t="shared" si="29"/>
        <v/>
      </c>
      <c r="AE264" s="36"/>
      <c r="AF264" s="37"/>
      <c r="AG264" s="30"/>
      <c r="AH264" s="30"/>
      <c r="AI264" s="30"/>
    </row>
    <row r="265" spans="1:35" s="32" customFormat="1" ht="19.5" customHeight="1">
      <c r="A265" s="30">
        <f t="shared" si="27"/>
        <v>0</v>
      </c>
      <c r="B265" s="106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8"/>
      <c r="R265" s="109"/>
      <c r="S265" s="110"/>
      <c r="T265" s="34"/>
      <c r="U265" s="205"/>
      <c r="V265" s="206"/>
      <c r="W265" s="207"/>
      <c r="X265" s="208" t="str">
        <f t="shared" si="28"/>
        <v/>
      </c>
      <c r="Y265" s="209"/>
      <c r="Z265" s="210"/>
      <c r="AA265" s="117"/>
      <c r="AB265" s="118"/>
      <c r="AD265" s="60" t="str">
        <f t="shared" si="29"/>
        <v/>
      </c>
      <c r="AE265" s="36"/>
      <c r="AF265" s="37"/>
      <c r="AG265" s="30"/>
      <c r="AH265" s="30"/>
      <c r="AI265" s="30"/>
    </row>
    <row r="266" spans="1:35" s="32" customFormat="1" ht="19.5" customHeight="1">
      <c r="A266" s="30">
        <f t="shared" si="27"/>
        <v>0</v>
      </c>
      <c r="B266" s="106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8"/>
      <c r="R266" s="109"/>
      <c r="S266" s="110"/>
      <c r="T266" s="34"/>
      <c r="U266" s="205"/>
      <c r="V266" s="206"/>
      <c r="W266" s="207"/>
      <c r="X266" s="208" t="str">
        <f t="shared" si="28"/>
        <v/>
      </c>
      <c r="Y266" s="209"/>
      <c r="Z266" s="210"/>
      <c r="AA266" s="117"/>
      <c r="AB266" s="118"/>
      <c r="AD266" s="60" t="str">
        <f t="shared" si="29"/>
        <v/>
      </c>
      <c r="AE266" s="36"/>
      <c r="AF266" s="37"/>
      <c r="AG266" s="30"/>
      <c r="AH266" s="30"/>
      <c r="AI266" s="30"/>
    </row>
    <row r="267" spans="1:35" s="32" customFormat="1" ht="19.5" customHeight="1">
      <c r="A267" s="30">
        <f t="shared" si="27"/>
        <v>0</v>
      </c>
      <c r="B267" s="106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8"/>
      <c r="R267" s="109"/>
      <c r="S267" s="110"/>
      <c r="T267" s="34"/>
      <c r="U267" s="205"/>
      <c r="V267" s="206"/>
      <c r="W267" s="207"/>
      <c r="X267" s="208" t="str">
        <f t="shared" si="28"/>
        <v/>
      </c>
      <c r="Y267" s="209"/>
      <c r="Z267" s="210"/>
      <c r="AA267" s="117"/>
      <c r="AB267" s="118"/>
      <c r="AD267" s="60" t="str">
        <f t="shared" si="29"/>
        <v/>
      </c>
      <c r="AE267" s="36"/>
      <c r="AF267" s="37"/>
      <c r="AG267" s="30"/>
      <c r="AH267" s="30"/>
      <c r="AI267" s="30"/>
    </row>
    <row r="268" spans="1:35" s="32" customFormat="1" ht="19.5" customHeight="1">
      <c r="A268" s="30">
        <f t="shared" si="27"/>
        <v>0</v>
      </c>
      <c r="B268" s="106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8"/>
      <c r="R268" s="109"/>
      <c r="S268" s="110"/>
      <c r="T268" s="34"/>
      <c r="U268" s="205"/>
      <c r="V268" s="206"/>
      <c r="W268" s="207"/>
      <c r="X268" s="208" t="str">
        <f t="shared" si="28"/>
        <v/>
      </c>
      <c r="Y268" s="209"/>
      <c r="Z268" s="210"/>
      <c r="AA268" s="117"/>
      <c r="AB268" s="118"/>
      <c r="AD268" s="60" t="str">
        <f t="shared" si="29"/>
        <v/>
      </c>
      <c r="AE268" s="36"/>
      <c r="AF268" s="37"/>
      <c r="AG268" s="30"/>
      <c r="AH268" s="30"/>
      <c r="AI268" s="30"/>
    </row>
    <row r="269" spans="1:35" s="32" customFormat="1" ht="19.5" customHeight="1" thickBot="1">
      <c r="A269" s="30">
        <f t="shared" si="27"/>
        <v>0</v>
      </c>
      <c r="B269" s="192"/>
      <c r="C269" s="193"/>
      <c r="D269" s="193"/>
      <c r="E269" s="193"/>
      <c r="F269" s="193"/>
      <c r="G269" s="193"/>
      <c r="H269" s="193"/>
      <c r="I269" s="193"/>
      <c r="J269" s="193"/>
      <c r="K269" s="193"/>
      <c r="L269" s="193"/>
      <c r="M269" s="193"/>
      <c r="N269" s="193"/>
      <c r="O269" s="193"/>
      <c r="P269" s="193"/>
      <c r="Q269" s="194"/>
      <c r="R269" s="195"/>
      <c r="S269" s="196"/>
      <c r="T269" s="35"/>
      <c r="U269" s="218"/>
      <c r="V269" s="219"/>
      <c r="W269" s="220"/>
      <c r="X269" s="221" t="str">
        <f t="shared" si="28"/>
        <v/>
      </c>
      <c r="Y269" s="222"/>
      <c r="Z269" s="223"/>
      <c r="AA269" s="203"/>
      <c r="AB269" s="204"/>
      <c r="AD269" s="60" t="str">
        <f t="shared" si="29"/>
        <v/>
      </c>
      <c r="AE269" s="36"/>
      <c r="AF269" s="37"/>
      <c r="AG269" s="30"/>
      <c r="AH269" s="30"/>
      <c r="AI269" s="30"/>
    </row>
    <row r="270" spans="1:35" s="32" customFormat="1" ht="11.25" customHeight="1">
      <c r="A270" s="3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7" t="s">
        <v>37</v>
      </c>
      <c r="X270" s="189">
        <f>SUM(X248:Z269)</f>
        <v>0</v>
      </c>
      <c r="Y270" s="190"/>
      <c r="Z270" s="190"/>
      <c r="AA270" s="28" t="s">
        <v>36</v>
      </c>
      <c r="AB270" s="214"/>
      <c r="AD270" s="63"/>
      <c r="AE270" s="36"/>
      <c r="AF270" s="37"/>
      <c r="AG270" s="30"/>
      <c r="AH270" s="30"/>
      <c r="AI270" s="30"/>
    </row>
    <row r="271" spans="1:35" s="32" customFormat="1" ht="11.25" customHeight="1">
      <c r="A271" s="3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7" t="s">
        <v>38</v>
      </c>
      <c r="X271" s="216">
        <f>X244+X270</f>
        <v>108000</v>
      </c>
      <c r="Y271" s="217"/>
      <c r="Z271" s="217"/>
      <c r="AA271" s="28" t="s">
        <v>36</v>
      </c>
      <c r="AB271" s="215"/>
      <c r="AD271" s="63"/>
      <c r="AE271" s="36"/>
      <c r="AF271" s="37"/>
      <c r="AG271" s="30"/>
      <c r="AH271" s="30"/>
      <c r="AI271" s="30"/>
    </row>
    <row r="272" spans="1:35" s="32" customFormat="1" ht="19.5" customHeight="1">
      <c r="A272" s="3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9"/>
      <c r="AD272" s="63"/>
      <c r="AE272" s="36"/>
      <c r="AF272" s="37"/>
      <c r="AG272" s="30"/>
      <c r="AH272" s="30"/>
      <c r="AI272" s="30"/>
    </row>
    <row r="273" spans="1:35" s="32" customFormat="1" ht="19.5" customHeight="1" thickBot="1">
      <c r="A273" s="30">
        <f>MAX(A$1:A272)+1</f>
        <v>11</v>
      </c>
      <c r="B273" s="137" t="str">
        <f>"内　　　訳 "&amp;DBCS(A273)</f>
        <v>内　　　訳 １１</v>
      </c>
      <c r="C273" s="138"/>
      <c r="D273" s="138"/>
      <c r="E273" s="138"/>
      <c r="F273" s="138"/>
      <c r="G273" s="138"/>
      <c r="H273" s="138"/>
      <c r="I273" s="138"/>
      <c r="J273" s="138"/>
      <c r="K273" s="138"/>
      <c r="L273" s="138"/>
      <c r="M273" s="138"/>
      <c r="N273" s="138"/>
      <c r="O273" s="138"/>
      <c r="P273" s="138"/>
      <c r="Q273" s="138"/>
      <c r="R273" s="138"/>
      <c r="S273" s="138"/>
      <c r="T273" s="138"/>
      <c r="U273" s="138"/>
      <c r="V273" s="138"/>
      <c r="W273" s="138"/>
      <c r="X273" s="138"/>
      <c r="Y273" s="138"/>
      <c r="Z273" s="138"/>
      <c r="AA273" s="138"/>
      <c r="AB273" s="139"/>
      <c r="AD273" s="63"/>
      <c r="AE273" s="36"/>
      <c r="AF273" s="37"/>
      <c r="AG273" s="30"/>
      <c r="AH273" s="30"/>
      <c r="AI273" s="30"/>
    </row>
    <row r="274" spans="1:35" s="32" customFormat="1" ht="19.5" customHeight="1">
      <c r="A274" s="30"/>
      <c r="B274" s="191" t="s">
        <v>32</v>
      </c>
      <c r="C274" s="141"/>
      <c r="D274" s="141"/>
      <c r="E274" s="141"/>
      <c r="F274" s="141"/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42"/>
      <c r="R274" s="144" t="s">
        <v>27</v>
      </c>
      <c r="S274" s="142"/>
      <c r="T274" s="64" t="s">
        <v>100</v>
      </c>
      <c r="U274" s="144" t="s">
        <v>29</v>
      </c>
      <c r="V274" s="141"/>
      <c r="W274" s="145"/>
      <c r="X274" s="146" t="s">
        <v>28</v>
      </c>
      <c r="Y274" s="147"/>
      <c r="Z274" s="148"/>
      <c r="AA274" s="140" t="s">
        <v>101</v>
      </c>
      <c r="AB274" s="149"/>
      <c r="AC274" s="32" t="str">
        <f>IF(COUNTA(B275:W296,AA275:AB296)&gt;0,A273,"")</f>
        <v/>
      </c>
      <c r="AD274" s="63"/>
      <c r="AE274" s="36"/>
      <c r="AF274" s="37"/>
      <c r="AG274" s="30"/>
      <c r="AH274" s="30"/>
      <c r="AI274" s="30"/>
    </row>
    <row r="275" spans="1:35" s="32" customFormat="1" ht="19.5" customHeight="1">
      <c r="A275" s="30">
        <f t="shared" ref="A275:A296" si="30">IF(X275="",0,1)</f>
        <v>0</v>
      </c>
      <c r="B275" s="211"/>
      <c r="C275" s="212"/>
      <c r="D275" s="212"/>
      <c r="E275" s="212"/>
      <c r="F275" s="212"/>
      <c r="G275" s="212"/>
      <c r="H275" s="212"/>
      <c r="I275" s="212"/>
      <c r="J275" s="212"/>
      <c r="K275" s="212"/>
      <c r="L275" s="212"/>
      <c r="M275" s="212"/>
      <c r="N275" s="212"/>
      <c r="O275" s="212"/>
      <c r="P275" s="212"/>
      <c r="Q275" s="213"/>
      <c r="R275" s="109"/>
      <c r="S275" s="110"/>
      <c r="T275" s="34"/>
      <c r="U275" s="205"/>
      <c r="V275" s="206"/>
      <c r="W275" s="207"/>
      <c r="X275" s="208" t="str">
        <f t="shared" ref="X275:X296" si="31">IF(OR(R275="",U275=""),"",R275*U275)</f>
        <v/>
      </c>
      <c r="Y275" s="209"/>
      <c r="Z275" s="210"/>
      <c r="AA275" s="117"/>
      <c r="AB275" s="118"/>
      <c r="AD275" s="60" t="str">
        <f t="shared" ref="AD275:AD296" si="32">IF(AND(NOT(X275=""),AA275=""),"←「税区分」を選択してください","")</f>
        <v/>
      </c>
      <c r="AE275" s="36"/>
      <c r="AF275" s="37"/>
      <c r="AG275" s="30"/>
      <c r="AH275" s="30"/>
      <c r="AI275" s="30"/>
    </row>
    <row r="276" spans="1:35" s="32" customFormat="1" ht="19.5" customHeight="1">
      <c r="A276" s="30">
        <f t="shared" si="30"/>
        <v>0</v>
      </c>
      <c r="B276" s="106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8"/>
      <c r="R276" s="109"/>
      <c r="S276" s="110"/>
      <c r="T276" s="34"/>
      <c r="U276" s="205"/>
      <c r="V276" s="206"/>
      <c r="W276" s="207"/>
      <c r="X276" s="208" t="str">
        <f t="shared" si="31"/>
        <v/>
      </c>
      <c r="Y276" s="209"/>
      <c r="Z276" s="210"/>
      <c r="AA276" s="117"/>
      <c r="AB276" s="118"/>
      <c r="AD276" s="60" t="str">
        <f t="shared" si="32"/>
        <v/>
      </c>
      <c r="AE276" s="36"/>
      <c r="AF276" s="37"/>
      <c r="AG276" s="30"/>
      <c r="AH276" s="30"/>
      <c r="AI276" s="30"/>
    </row>
    <row r="277" spans="1:35" s="32" customFormat="1" ht="19.5" customHeight="1">
      <c r="A277" s="30">
        <f t="shared" si="30"/>
        <v>0</v>
      </c>
      <c r="B277" s="106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8"/>
      <c r="R277" s="109"/>
      <c r="S277" s="110"/>
      <c r="T277" s="34"/>
      <c r="U277" s="205"/>
      <c r="V277" s="206"/>
      <c r="W277" s="207"/>
      <c r="X277" s="208" t="str">
        <f t="shared" si="31"/>
        <v/>
      </c>
      <c r="Y277" s="209"/>
      <c r="Z277" s="210"/>
      <c r="AA277" s="117"/>
      <c r="AB277" s="118"/>
      <c r="AD277" s="60" t="str">
        <f t="shared" si="32"/>
        <v/>
      </c>
      <c r="AE277" s="36"/>
      <c r="AF277" s="37"/>
      <c r="AG277" s="30"/>
      <c r="AH277" s="30"/>
      <c r="AI277" s="30"/>
    </row>
    <row r="278" spans="1:35" s="32" customFormat="1" ht="19.5" customHeight="1">
      <c r="A278" s="30">
        <f t="shared" si="30"/>
        <v>0</v>
      </c>
      <c r="B278" s="106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8"/>
      <c r="R278" s="109"/>
      <c r="S278" s="110"/>
      <c r="T278" s="34"/>
      <c r="U278" s="205"/>
      <c r="V278" s="206"/>
      <c r="W278" s="207"/>
      <c r="X278" s="208" t="str">
        <f t="shared" si="31"/>
        <v/>
      </c>
      <c r="Y278" s="209"/>
      <c r="Z278" s="210"/>
      <c r="AA278" s="117"/>
      <c r="AB278" s="118"/>
      <c r="AD278" s="60" t="str">
        <f t="shared" si="32"/>
        <v/>
      </c>
      <c r="AE278" s="36"/>
      <c r="AF278" s="37"/>
      <c r="AG278" s="30"/>
      <c r="AH278" s="30"/>
      <c r="AI278" s="30"/>
    </row>
    <row r="279" spans="1:35" s="32" customFormat="1" ht="19.5" customHeight="1">
      <c r="A279" s="30">
        <f t="shared" si="30"/>
        <v>0</v>
      </c>
      <c r="B279" s="106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8"/>
      <c r="R279" s="109"/>
      <c r="S279" s="110"/>
      <c r="T279" s="34"/>
      <c r="U279" s="205"/>
      <c r="V279" s="206"/>
      <c r="W279" s="207"/>
      <c r="X279" s="208" t="str">
        <f t="shared" si="31"/>
        <v/>
      </c>
      <c r="Y279" s="209"/>
      <c r="Z279" s="210"/>
      <c r="AA279" s="117"/>
      <c r="AB279" s="118"/>
      <c r="AD279" s="60" t="str">
        <f t="shared" si="32"/>
        <v/>
      </c>
      <c r="AE279" s="36"/>
      <c r="AF279" s="37"/>
      <c r="AG279" s="30"/>
      <c r="AH279" s="30"/>
      <c r="AI279" s="30"/>
    </row>
    <row r="280" spans="1:35" s="32" customFormat="1" ht="19.5" customHeight="1">
      <c r="A280" s="30">
        <f t="shared" si="30"/>
        <v>0</v>
      </c>
      <c r="B280" s="106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8"/>
      <c r="R280" s="109"/>
      <c r="S280" s="110"/>
      <c r="T280" s="34"/>
      <c r="U280" s="205"/>
      <c r="V280" s="206"/>
      <c r="W280" s="207"/>
      <c r="X280" s="208" t="str">
        <f t="shared" si="31"/>
        <v/>
      </c>
      <c r="Y280" s="209"/>
      <c r="Z280" s="210"/>
      <c r="AA280" s="117"/>
      <c r="AB280" s="118"/>
      <c r="AD280" s="60" t="str">
        <f t="shared" si="32"/>
        <v/>
      </c>
      <c r="AE280" s="36"/>
      <c r="AF280" s="37"/>
      <c r="AG280" s="30"/>
      <c r="AH280" s="30"/>
      <c r="AI280" s="30"/>
    </row>
    <row r="281" spans="1:35" s="32" customFormat="1" ht="19.5" customHeight="1">
      <c r="A281" s="30">
        <f t="shared" si="30"/>
        <v>0</v>
      </c>
      <c r="B281" s="106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8"/>
      <c r="R281" s="109"/>
      <c r="S281" s="110"/>
      <c r="T281" s="34"/>
      <c r="U281" s="205"/>
      <c r="V281" s="206"/>
      <c r="W281" s="207"/>
      <c r="X281" s="208" t="str">
        <f t="shared" si="31"/>
        <v/>
      </c>
      <c r="Y281" s="209"/>
      <c r="Z281" s="210"/>
      <c r="AA281" s="117"/>
      <c r="AB281" s="118"/>
      <c r="AD281" s="60" t="str">
        <f t="shared" si="32"/>
        <v/>
      </c>
      <c r="AE281" s="36"/>
      <c r="AF281" s="37"/>
      <c r="AG281" s="30"/>
      <c r="AH281" s="30"/>
      <c r="AI281" s="30"/>
    </row>
    <row r="282" spans="1:35" s="32" customFormat="1" ht="19.5" customHeight="1">
      <c r="A282" s="30">
        <f t="shared" si="30"/>
        <v>0</v>
      </c>
      <c r="B282" s="106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8"/>
      <c r="R282" s="109"/>
      <c r="S282" s="110"/>
      <c r="T282" s="34"/>
      <c r="U282" s="205"/>
      <c r="V282" s="206"/>
      <c r="W282" s="207"/>
      <c r="X282" s="208" t="str">
        <f t="shared" si="31"/>
        <v/>
      </c>
      <c r="Y282" s="209"/>
      <c r="Z282" s="210"/>
      <c r="AA282" s="117"/>
      <c r="AB282" s="118"/>
      <c r="AD282" s="60" t="str">
        <f t="shared" si="32"/>
        <v/>
      </c>
      <c r="AE282" s="36"/>
      <c r="AF282" s="37"/>
      <c r="AG282" s="30"/>
      <c r="AH282" s="30"/>
      <c r="AI282" s="30"/>
    </row>
    <row r="283" spans="1:35" s="32" customFormat="1" ht="19.5" customHeight="1">
      <c r="A283" s="30">
        <f t="shared" si="30"/>
        <v>0</v>
      </c>
      <c r="B283" s="106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8"/>
      <c r="R283" s="109"/>
      <c r="S283" s="110"/>
      <c r="T283" s="34"/>
      <c r="U283" s="205"/>
      <c r="V283" s="206"/>
      <c r="W283" s="207"/>
      <c r="X283" s="208" t="str">
        <f t="shared" si="31"/>
        <v/>
      </c>
      <c r="Y283" s="209"/>
      <c r="Z283" s="210"/>
      <c r="AA283" s="117"/>
      <c r="AB283" s="118"/>
      <c r="AD283" s="60" t="str">
        <f t="shared" si="32"/>
        <v/>
      </c>
      <c r="AE283" s="36"/>
      <c r="AF283" s="37"/>
      <c r="AG283" s="30"/>
      <c r="AH283" s="30"/>
      <c r="AI283" s="30"/>
    </row>
    <row r="284" spans="1:35" s="32" customFormat="1" ht="19.5" customHeight="1">
      <c r="A284" s="30">
        <f t="shared" si="30"/>
        <v>0</v>
      </c>
      <c r="B284" s="106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8"/>
      <c r="R284" s="109"/>
      <c r="S284" s="110"/>
      <c r="T284" s="34"/>
      <c r="U284" s="205"/>
      <c r="V284" s="206"/>
      <c r="W284" s="207"/>
      <c r="X284" s="208" t="str">
        <f t="shared" si="31"/>
        <v/>
      </c>
      <c r="Y284" s="209"/>
      <c r="Z284" s="210"/>
      <c r="AA284" s="117"/>
      <c r="AB284" s="118"/>
      <c r="AD284" s="60" t="str">
        <f t="shared" si="32"/>
        <v/>
      </c>
      <c r="AE284" s="36"/>
      <c r="AF284" s="37"/>
      <c r="AG284" s="30"/>
      <c r="AH284" s="30"/>
      <c r="AI284" s="30"/>
    </row>
    <row r="285" spans="1:35" s="32" customFormat="1" ht="19.5" customHeight="1">
      <c r="A285" s="30">
        <f t="shared" si="30"/>
        <v>0</v>
      </c>
      <c r="B285" s="106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8"/>
      <c r="R285" s="109"/>
      <c r="S285" s="110"/>
      <c r="T285" s="34"/>
      <c r="U285" s="205"/>
      <c r="V285" s="206"/>
      <c r="W285" s="207"/>
      <c r="X285" s="208" t="str">
        <f t="shared" si="31"/>
        <v/>
      </c>
      <c r="Y285" s="209"/>
      <c r="Z285" s="210"/>
      <c r="AA285" s="117"/>
      <c r="AB285" s="118"/>
      <c r="AD285" s="60" t="str">
        <f t="shared" si="32"/>
        <v/>
      </c>
      <c r="AE285" s="36"/>
      <c r="AF285" s="37"/>
      <c r="AG285" s="30"/>
      <c r="AH285" s="30"/>
      <c r="AI285" s="30"/>
    </row>
    <row r="286" spans="1:35" s="32" customFormat="1" ht="19.5" customHeight="1">
      <c r="A286" s="30">
        <f t="shared" si="30"/>
        <v>0</v>
      </c>
      <c r="B286" s="106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8"/>
      <c r="R286" s="109"/>
      <c r="S286" s="110"/>
      <c r="T286" s="34"/>
      <c r="U286" s="205"/>
      <c r="V286" s="206"/>
      <c r="W286" s="207"/>
      <c r="X286" s="208" t="str">
        <f t="shared" si="31"/>
        <v/>
      </c>
      <c r="Y286" s="209"/>
      <c r="Z286" s="210"/>
      <c r="AA286" s="117"/>
      <c r="AB286" s="118"/>
      <c r="AD286" s="60" t="str">
        <f t="shared" si="32"/>
        <v/>
      </c>
      <c r="AE286" s="36"/>
      <c r="AF286" s="37"/>
      <c r="AG286" s="30"/>
      <c r="AH286" s="30"/>
      <c r="AI286" s="30"/>
    </row>
    <row r="287" spans="1:35" s="32" customFormat="1" ht="19.5" customHeight="1">
      <c r="A287" s="30">
        <f t="shared" si="30"/>
        <v>0</v>
      </c>
      <c r="B287" s="106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8"/>
      <c r="R287" s="109"/>
      <c r="S287" s="110"/>
      <c r="T287" s="34"/>
      <c r="U287" s="205"/>
      <c r="V287" s="206"/>
      <c r="W287" s="207"/>
      <c r="X287" s="208" t="str">
        <f t="shared" si="31"/>
        <v/>
      </c>
      <c r="Y287" s="209"/>
      <c r="Z287" s="210"/>
      <c r="AA287" s="117"/>
      <c r="AB287" s="118"/>
      <c r="AD287" s="60" t="str">
        <f t="shared" si="32"/>
        <v/>
      </c>
      <c r="AE287" s="36"/>
      <c r="AF287" s="37"/>
      <c r="AG287" s="30"/>
      <c r="AH287" s="30"/>
      <c r="AI287" s="30"/>
    </row>
    <row r="288" spans="1:35" s="32" customFormat="1" ht="19.5" customHeight="1">
      <c r="A288" s="30">
        <f t="shared" si="30"/>
        <v>0</v>
      </c>
      <c r="B288" s="106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8"/>
      <c r="R288" s="109"/>
      <c r="S288" s="110"/>
      <c r="T288" s="34"/>
      <c r="U288" s="205"/>
      <c r="V288" s="206"/>
      <c r="W288" s="207"/>
      <c r="X288" s="208" t="str">
        <f t="shared" si="31"/>
        <v/>
      </c>
      <c r="Y288" s="209"/>
      <c r="Z288" s="210"/>
      <c r="AA288" s="117"/>
      <c r="AB288" s="118"/>
      <c r="AD288" s="60" t="str">
        <f t="shared" si="32"/>
        <v/>
      </c>
      <c r="AE288" s="36"/>
      <c r="AF288" s="37"/>
      <c r="AG288" s="30"/>
      <c r="AH288" s="30"/>
      <c r="AI288" s="30"/>
    </row>
    <row r="289" spans="1:35" s="32" customFormat="1" ht="19.5" customHeight="1">
      <c r="A289" s="30">
        <f t="shared" si="30"/>
        <v>0</v>
      </c>
      <c r="B289" s="106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8"/>
      <c r="R289" s="109"/>
      <c r="S289" s="110"/>
      <c r="T289" s="34"/>
      <c r="U289" s="205"/>
      <c r="V289" s="206"/>
      <c r="W289" s="207"/>
      <c r="X289" s="208" t="str">
        <f t="shared" si="31"/>
        <v/>
      </c>
      <c r="Y289" s="209"/>
      <c r="Z289" s="210"/>
      <c r="AA289" s="117"/>
      <c r="AB289" s="118"/>
      <c r="AD289" s="60" t="str">
        <f t="shared" si="32"/>
        <v/>
      </c>
      <c r="AE289" s="36"/>
      <c r="AF289" s="37"/>
      <c r="AG289" s="30"/>
      <c r="AH289" s="30"/>
      <c r="AI289" s="30"/>
    </row>
    <row r="290" spans="1:35" s="32" customFormat="1" ht="19.5" customHeight="1">
      <c r="A290" s="30">
        <f t="shared" si="30"/>
        <v>0</v>
      </c>
      <c r="B290" s="106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8"/>
      <c r="R290" s="109"/>
      <c r="S290" s="110"/>
      <c r="T290" s="34"/>
      <c r="U290" s="205"/>
      <c r="V290" s="206"/>
      <c r="W290" s="207"/>
      <c r="X290" s="208" t="str">
        <f t="shared" si="31"/>
        <v/>
      </c>
      <c r="Y290" s="209"/>
      <c r="Z290" s="210"/>
      <c r="AA290" s="117"/>
      <c r="AB290" s="118"/>
      <c r="AD290" s="60" t="str">
        <f t="shared" si="32"/>
        <v/>
      </c>
      <c r="AE290" s="36"/>
      <c r="AF290" s="37"/>
      <c r="AG290" s="30"/>
      <c r="AH290" s="30"/>
      <c r="AI290" s="30"/>
    </row>
    <row r="291" spans="1:35" s="32" customFormat="1" ht="19.5" customHeight="1">
      <c r="A291" s="30">
        <f t="shared" si="30"/>
        <v>0</v>
      </c>
      <c r="B291" s="106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8"/>
      <c r="R291" s="109"/>
      <c r="S291" s="110"/>
      <c r="T291" s="34"/>
      <c r="U291" s="205"/>
      <c r="V291" s="206"/>
      <c r="W291" s="207"/>
      <c r="X291" s="208" t="str">
        <f t="shared" si="31"/>
        <v/>
      </c>
      <c r="Y291" s="209"/>
      <c r="Z291" s="210"/>
      <c r="AA291" s="117"/>
      <c r="AB291" s="118"/>
      <c r="AD291" s="60" t="str">
        <f t="shared" si="32"/>
        <v/>
      </c>
      <c r="AE291" s="36"/>
      <c r="AF291" s="37"/>
      <c r="AG291" s="30"/>
      <c r="AH291" s="30"/>
      <c r="AI291" s="30"/>
    </row>
    <row r="292" spans="1:35" s="32" customFormat="1" ht="19.5" customHeight="1">
      <c r="A292" s="30">
        <f t="shared" si="30"/>
        <v>0</v>
      </c>
      <c r="B292" s="106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8"/>
      <c r="R292" s="109"/>
      <c r="S292" s="110"/>
      <c r="T292" s="34"/>
      <c r="U292" s="205"/>
      <c r="V292" s="206"/>
      <c r="W292" s="207"/>
      <c r="X292" s="208" t="str">
        <f t="shared" si="31"/>
        <v/>
      </c>
      <c r="Y292" s="209"/>
      <c r="Z292" s="210"/>
      <c r="AA292" s="117"/>
      <c r="AB292" s="118"/>
      <c r="AD292" s="60" t="str">
        <f t="shared" si="32"/>
        <v/>
      </c>
      <c r="AE292" s="36"/>
      <c r="AF292" s="37"/>
      <c r="AG292" s="30"/>
      <c r="AH292" s="30"/>
      <c r="AI292" s="30"/>
    </row>
    <row r="293" spans="1:35" s="32" customFormat="1" ht="19.5" customHeight="1">
      <c r="A293" s="30">
        <f t="shared" si="30"/>
        <v>0</v>
      </c>
      <c r="B293" s="106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8"/>
      <c r="R293" s="109"/>
      <c r="S293" s="110"/>
      <c r="T293" s="34"/>
      <c r="U293" s="205"/>
      <c r="V293" s="206"/>
      <c r="W293" s="207"/>
      <c r="X293" s="208" t="str">
        <f t="shared" si="31"/>
        <v/>
      </c>
      <c r="Y293" s="209"/>
      <c r="Z293" s="210"/>
      <c r="AA293" s="117"/>
      <c r="AB293" s="118"/>
      <c r="AD293" s="60" t="str">
        <f t="shared" si="32"/>
        <v/>
      </c>
      <c r="AE293" s="36"/>
      <c r="AF293" s="37"/>
      <c r="AG293" s="30"/>
      <c r="AH293" s="30"/>
      <c r="AI293" s="30"/>
    </row>
    <row r="294" spans="1:35" s="32" customFormat="1" ht="19.5" customHeight="1">
      <c r="A294" s="30">
        <f t="shared" si="30"/>
        <v>0</v>
      </c>
      <c r="B294" s="106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8"/>
      <c r="R294" s="109"/>
      <c r="S294" s="110"/>
      <c r="T294" s="34"/>
      <c r="U294" s="205"/>
      <c r="V294" s="206"/>
      <c r="W294" s="207"/>
      <c r="X294" s="208" t="str">
        <f t="shared" si="31"/>
        <v/>
      </c>
      <c r="Y294" s="209"/>
      <c r="Z294" s="210"/>
      <c r="AA294" s="117"/>
      <c r="AB294" s="118"/>
      <c r="AD294" s="60" t="str">
        <f t="shared" si="32"/>
        <v/>
      </c>
      <c r="AE294" s="36"/>
      <c r="AF294" s="37"/>
      <c r="AG294" s="30"/>
      <c r="AH294" s="30"/>
      <c r="AI294" s="30"/>
    </row>
    <row r="295" spans="1:35" s="32" customFormat="1" ht="19.5" customHeight="1">
      <c r="A295" s="30">
        <f t="shared" si="30"/>
        <v>0</v>
      </c>
      <c r="B295" s="106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8"/>
      <c r="R295" s="109"/>
      <c r="S295" s="110"/>
      <c r="T295" s="34"/>
      <c r="U295" s="205"/>
      <c r="V295" s="206"/>
      <c r="W295" s="207"/>
      <c r="X295" s="208" t="str">
        <f t="shared" si="31"/>
        <v/>
      </c>
      <c r="Y295" s="209"/>
      <c r="Z295" s="210"/>
      <c r="AA295" s="117"/>
      <c r="AB295" s="118"/>
      <c r="AD295" s="60" t="str">
        <f t="shared" si="32"/>
        <v/>
      </c>
      <c r="AE295" s="36"/>
      <c r="AF295" s="37"/>
      <c r="AG295" s="30"/>
      <c r="AH295" s="30"/>
      <c r="AI295" s="30"/>
    </row>
    <row r="296" spans="1:35" s="32" customFormat="1" ht="19.5" customHeight="1" thickBot="1">
      <c r="A296" s="30">
        <f t="shared" si="30"/>
        <v>0</v>
      </c>
      <c r="B296" s="192"/>
      <c r="C296" s="193"/>
      <c r="D296" s="193"/>
      <c r="E296" s="193"/>
      <c r="F296" s="193"/>
      <c r="G296" s="193"/>
      <c r="H296" s="193"/>
      <c r="I296" s="193"/>
      <c r="J296" s="193"/>
      <c r="K296" s="193"/>
      <c r="L296" s="193"/>
      <c r="M296" s="193"/>
      <c r="N296" s="193"/>
      <c r="O296" s="193"/>
      <c r="P296" s="193"/>
      <c r="Q296" s="194"/>
      <c r="R296" s="195"/>
      <c r="S296" s="196"/>
      <c r="T296" s="35"/>
      <c r="U296" s="218"/>
      <c r="V296" s="219"/>
      <c r="W296" s="220"/>
      <c r="X296" s="221" t="str">
        <f t="shared" si="31"/>
        <v/>
      </c>
      <c r="Y296" s="222"/>
      <c r="Z296" s="223"/>
      <c r="AA296" s="203"/>
      <c r="AB296" s="204"/>
      <c r="AD296" s="60" t="str">
        <f t="shared" si="32"/>
        <v/>
      </c>
      <c r="AE296" s="36"/>
      <c r="AF296" s="37"/>
      <c r="AG296" s="30"/>
      <c r="AH296" s="30"/>
      <c r="AI296" s="30"/>
    </row>
    <row r="297" spans="1:35" s="32" customFormat="1" ht="11.25" customHeight="1">
      <c r="A297" s="3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7" t="s">
        <v>37</v>
      </c>
      <c r="X297" s="189">
        <f>SUM(X275:Z296)</f>
        <v>0</v>
      </c>
      <c r="Y297" s="190"/>
      <c r="Z297" s="190"/>
      <c r="AA297" s="28" t="s">
        <v>36</v>
      </c>
      <c r="AB297" s="214"/>
      <c r="AD297" s="63"/>
      <c r="AE297" s="36"/>
      <c r="AF297" s="37"/>
      <c r="AG297" s="30"/>
      <c r="AH297" s="30"/>
      <c r="AI297" s="30"/>
    </row>
    <row r="298" spans="1:35" s="32" customFormat="1" ht="11.25" customHeight="1">
      <c r="A298" s="3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7" t="s">
        <v>38</v>
      </c>
      <c r="X298" s="216">
        <f>X271+X297</f>
        <v>108000</v>
      </c>
      <c r="Y298" s="217"/>
      <c r="Z298" s="217"/>
      <c r="AA298" s="28" t="s">
        <v>36</v>
      </c>
      <c r="AB298" s="215"/>
      <c r="AD298" s="63"/>
      <c r="AE298" s="36"/>
      <c r="AF298" s="37"/>
      <c r="AG298" s="30"/>
      <c r="AH298" s="30"/>
      <c r="AI298" s="30"/>
    </row>
    <row r="299" spans="1:35" s="32" customFormat="1" ht="19.5" customHeight="1">
      <c r="A299" s="3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9"/>
      <c r="AD299" s="63"/>
      <c r="AE299" s="36"/>
      <c r="AF299" s="37"/>
      <c r="AG299" s="30"/>
      <c r="AH299" s="30"/>
      <c r="AI299" s="30"/>
    </row>
    <row r="300" spans="1:35" s="32" customFormat="1" ht="19.5" customHeight="1" thickBot="1">
      <c r="A300" s="30">
        <f>MAX(A$1:A299)+1</f>
        <v>12</v>
      </c>
      <c r="B300" s="137" t="str">
        <f>"内　　　訳 "&amp;DBCS(A300)</f>
        <v>内　　　訳 １２</v>
      </c>
      <c r="C300" s="138"/>
      <c r="D300" s="138"/>
      <c r="E300" s="138"/>
      <c r="F300" s="138"/>
      <c r="G300" s="138"/>
      <c r="H300" s="138"/>
      <c r="I300" s="138"/>
      <c r="J300" s="138"/>
      <c r="K300" s="138"/>
      <c r="L300" s="138"/>
      <c r="M300" s="138"/>
      <c r="N300" s="138"/>
      <c r="O300" s="138"/>
      <c r="P300" s="138"/>
      <c r="Q300" s="138"/>
      <c r="R300" s="138"/>
      <c r="S300" s="138"/>
      <c r="T300" s="138"/>
      <c r="U300" s="138"/>
      <c r="V300" s="138"/>
      <c r="W300" s="138"/>
      <c r="X300" s="138"/>
      <c r="Y300" s="138"/>
      <c r="Z300" s="138"/>
      <c r="AA300" s="138"/>
      <c r="AB300" s="139"/>
      <c r="AD300" s="63"/>
      <c r="AE300" s="36"/>
      <c r="AF300" s="37"/>
      <c r="AG300" s="30"/>
      <c r="AH300" s="30"/>
      <c r="AI300" s="30"/>
    </row>
    <row r="301" spans="1:35" s="32" customFormat="1" ht="19.5" customHeight="1">
      <c r="A301" s="30"/>
      <c r="B301" s="191" t="s">
        <v>32</v>
      </c>
      <c r="C301" s="141"/>
      <c r="D301" s="141"/>
      <c r="E301" s="141"/>
      <c r="F301" s="141"/>
      <c r="G301" s="141"/>
      <c r="H301" s="141"/>
      <c r="I301" s="141"/>
      <c r="J301" s="141"/>
      <c r="K301" s="141"/>
      <c r="L301" s="141"/>
      <c r="M301" s="141"/>
      <c r="N301" s="141"/>
      <c r="O301" s="141"/>
      <c r="P301" s="141"/>
      <c r="Q301" s="142"/>
      <c r="R301" s="144" t="s">
        <v>27</v>
      </c>
      <c r="S301" s="142"/>
      <c r="T301" s="64" t="s">
        <v>100</v>
      </c>
      <c r="U301" s="144" t="s">
        <v>29</v>
      </c>
      <c r="V301" s="141"/>
      <c r="W301" s="145"/>
      <c r="X301" s="146" t="s">
        <v>28</v>
      </c>
      <c r="Y301" s="147"/>
      <c r="Z301" s="148"/>
      <c r="AA301" s="140" t="s">
        <v>101</v>
      </c>
      <c r="AB301" s="149"/>
      <c r="AC301" s="32" t="str">
        <f>IF(COUNTA(B302:W323,AA302:AB323)&gt;0,A300,"")</f>
        <v/>
      </c>
      <c r="AD301" s="63"/>
      <c r="AE301" s="36"/>
      <c r="AF301" s="37"/>
      <c r="AG301" s="30"/>
      <c r="AH301" s="30"/>
      <c r="AI301" s="30"/>
    </row>
    <row r="302" spans="1:35" s="32" customFormat="1" ht="19.5" customHeight="1">
      <c r="A302" s="30">
        <f t="shared" ref="A302:A323" si="33">IF(X302="",0,1)</f>
        <v>0</v>
      </c>
      <c r="B302" s="211"/>
      <c r="C302" s="212"/>
      <c r="D302" s="212"/>
      <c r="E302" s="212"/>
      <c r="F302" s="212"/>
      <c r="G302" s="212"/>
      <c r="H302" s="212"/>
      <c r="I302" s="212"/>
      <c r="J302" s="212"/>
      <c r="K302" s="212"/>
      <c r="L302" s="212"/>
      <c r="M302" s="212"/>
      <c r="N302" s="212"/>
      <c r="O302" s="212"/>
      <c r="P302" s="212"/>
      <c r="Q302" s="213"/>
      <c r="R302" s="109"/>
      <c r="S302" s="110"/>
      <c r="T302" s="34"/>
      <c r="U302" s="205"/>
      <c r="V302" s="206"/>
      <c r="W302" s="207"/>
      <c r="X302" s="208" t="str">
        <f t="shared" ref="X302:X323" si="34">IF(OR(R302="",U302=""),"",R302*U302)</f>
        <v/>
      </c>
      <c r="Y302" s="209"/>
      <c r="Z302" s="210"/>
      <c r="AA302" s="117"/>
      <c r="AB302" s="118"/>
      <c r="AD302" s="60" t="str">
        <f t="shared" ref="AD302:AD323" si="35">IF(AND(NOT(X302=""),AA302=""),"←「税区分」を選択してください","")</f>
        <v/>
      </c>
      <c r="AE302" s="36"/>
      <c r="AF302" s="37"/>
      <c r="AG302" s="30"/>
      <c r="AH302" s="30"/>
      <c r="AI302" s="30"/>
    </row>
    <row r="303" spans="1:35" s="32" customFormat="1" ht="19.5" customHeight="1">
      <c r="A303" s="30">
        <f t="shared" si="33"/>
        <v>0</v>
      </c>
      <c r="B303" s="106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8"/>
      <c r="R303" s="109"/>
      <c r="S303" s="110"/>
      <c r="T303" s="34"/>
      <c r="U303" s="205"/>
      <c r="V303" s="206"/>
      <c r="W303" s="207"/>
      <c r="X303" s="208" t="str">
        <f t="shared" si="34"/>
        <v/>
      </c>
      <c r="Y303" s="209"/>
      <c r="Z303" s="210"/>
      <c r="AA303" s="117"/>
      <c r="AB303" s="118"/>
      <c r="AD303" s="60" t="str">
        <f t="shared" si="35"/>
        <v/>
      </c>
      <c r="AE303" s="36"/>
      <c r="AF303" s="37"/>
      <c r="AG303" s="30"/>
      <c r="AH303" s="30"/>
      <c r="AI303" s="30"/>
    </row>
    <row r="304" spans="1:35" s="32" customFormat="1" ht="19.5" customHeight="1">
      <c r="A304" s="30">
        <f t="shared" si="33"/>
        <v>0</v>
      </c>
      <c r="B304" s="106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8"/>
      <c r="R304" s="109"/>
      <c r="S304" s="110"/>
      <c r="T304" s="34"/>
      <c r="U304" s="205"/>
      <c r="V304" s="206"/>
      <c r="W304" s="207"/>
      <c r="X304" s="208" t="str">
        <f t="shared" si="34"/>
        <v/>
      </c>
      <c r="Y304" s="209"/>
      <c r="Z304" s="210"/>
      <c r="AA304" s="117"/>
      <c r="AB304" s="118"/>
      <c r="AD304" s="60" t="str">
        <f t="shared" si="35"/>
        <v/>
      </c>
      <c r="AE304" s="36"/>
      <c r="AF304" s="37"/>
      <c r="AG304" s="30"/>
      <c r="AH304" s="30"/>
      <c r="AI304" s="30"/>
    </row>
    <row r="305" spans="1:35" s="32" customFormat="1" ht="19.5" customHeight="1">
      <c r="A305" s="30">
        <f t="shared" si="33"/>
        <v>0</v>
      </c>
      <c r="B305" s="106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8"/>
      <c r="R305" s="109"/>
      <c r="S305" s="110"/>
      <c r="T305" s="34"/>
      <c r="U305" s="205"/>
      <c r="V305" s="206"/>
      <c r="W305" s="207"/>
      <c r="X305" s="208" t="str">
        <f t="shared" si="34"/>
        <v/>
      </c>
      <c r="Y305" s="209"/>
      <c r="Z305" s="210"/>
      <c r="AA305" s="117"/>
      <c r="AB305" s="118"/>
      <c r="AD305" s="60" t="str">
        <f t="shared" si="35"/>
        <v/>
      </c>
      <c r="AE305" s="36"/>
      <c r="AF305" s="37"/>
      <c r="AG305" s="30"/>
      <c r="AH305" s="30"/>
      <c r="AI305" s="30"/>
    </row>
    <row r="306" spans="1:35" s="32" customFormat="1" ht="19.5" customHeight="1">
      <c r="A306" s="30">
        <f t="shared" si="33"/>
        <v>0</v>
      </c>
      <c r="B306" s="106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8"/>
      <c r="R306" s="109"/>
      <c r="S306" s="110"/>
      <c r="T306" s="34"/>
      <c r="U306" s="205"/>
      <c r="V306" s="206"/>
      <c r="W306" s="207"/>
      <c r="X306" s="208" t="str">
        <f t="shared" si="34"/>
        <v/>
      </c>
      <c r="Y306" s="209"/>
      <c r="Z306" s="210"/>
      <c r="AA306" s="117"/>
      <c r="AB306" s="118"/>
      <c r="AD306" s="60" t="str">
        <f t="shared" si="35"/>
        <v/>
      </c>
      <c r="AE306" s="36"/>
      <c r="AF306" s="37"/>
      <c r="AG306" s="30"/>
      <c r="AH306" s="30"/>
      <c r="AI306" s="30"/>
    </row>
    <row r="307" spans="1:35" s="32" customFormat="1" ht="19.5" customHeight="1">
      <c r="A307" s="30">
        <f t="shared" si="33"/>
        <v>0</v>
      </c>
      <c r="B307" s="106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8"/>
      <c r="R307" s="109"/>
      <c r="S307" s="110"/>
      <c r="T307" s="34"/>
      <c r="U307" s="205"/>
      <c r="V307" s="206"/>
      <c r="W307" s="207"/>
      <c r="X307" s="208" t="str">
        <f t="shared" si="34"/>
        <v/>
      </c>
      <c r="Y307" s="209"/>
      <c r="Z307" s="210"/>
      <c r="AA307" s="117"/>
      <c r="AB307" s="118"/>
      <c r="AD307" s="60" t="str">
        <f t="shared" si="35"/>
        <v/>
      </c>
      <c r="AE307" s="36"/>
      <c r="AF307" s="37"/>
      <c r="AG307" s="30"/>
      <c r="AH307" s="30"/>
      <c r="AI307" s="30"/>
    </row>
    <row r="308" spans="1:35" s="32" customFormat="1" ht="19.5" customHeight="1">
      <c r="A308" s="30">
        <f t="shared" si="33"/>
        <v>0</v>
      </c>
      <c r="B308" s="106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8"/>
      <c r="R308" s="109"/>
      <c r="S308" s="110"/>
      <c r="T308" s="34"/>
      <c r="U308" s="205"/>
      <c r="V308" s="206"/>
      <c r="W308" s="207"/>
      <c r="X308" s="208" t="str">
        <f t="shared" si="34"/>
        <v/>
      </c>
      <c r="Y308" s="209"/>
      <c r="Z308" s="210"/>
      <c r="AA308" s="117"/>
      <c r="AB308" s="118"/>
      <c r="AD308" s="60" t="str">
        <f t="shared" si="35"/>
        <v/>
      </c>
      <c r="AE308" s="36"/>
      <c r="AF308" s="37"/>
      <c r="AG308" s="30"/>
      <c r="AH308" s="30"/>
      <c r="AI308" s="30"/>
    </row>
    <row r="309" spans="1:35" s="32" customFormat="1" ht="19.5" customHeight="1">
      <c r="A309" s="30">
        <f t="shared" si="33"/>
        <v>0</v>
      </c>
      <c r="B309" s="106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8"/>
      <c r="R309" s="109"/>
      <c r="S309" s="110"/>
      <c r="T309" s="34"/>
      <c r="U309" s="205"/>
      <c r="V309" s="206"/>
      <c r="W309" s="207"/>
      <c r="X309" s="208" t="str">
        <f t="shared" si="34"/>
        <v/>
      </c>
      <c r="Y309" s="209"/>
      <c r="Z309" s="210"/>
      <c r="AA309" s="117"/>
      <c r="AB309" s="118"/>
      <c r="AD309" s="60" t="str">
        <f t="shared" si="35"/>
        <v/>
      </c>
      <c r="AE309" s="36"/>
      <c r="AF309" s="37"/>
      <c r="AG309" s="30"/>
      <c r="AH309" s="30"/>
      <c r="AI309" s="30"/>
    </row>
    <row r="310" spans="1:35" s="32" customFormat="1" ht="19.5" customHeight="1">
      <c r="A310" s="30">
        <f t="shared" si="33"/>
        <v>0</v>
      </c>
      <c r="B310" s="106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8"/>
      <c r="R310" s="109"/>
      <c r="S310" s="110"/>
      <c r="T310" s="34"/>
      <c r="U310" s="205"/>
      <c r="V310" s="206"/>
      <c r="W310" s="207"/>
      <c r="X310" s="208" t="str">
        <f t="shared" si="34"/>
        <v/>
      </c>
      <c r="Y310" s="209"/>
      <c r="Z310" s="210"/>
      <c r="AA310" s="117"/>
      <c r="AB310" s="118"/>
      <c r="AD310" s="60" t="str">
        <f t="shared" si="35"/>
        <v/>
      </c>
      <c r="AE310" s="36"/>
      <c r="AF310" s="37"/>
      <c r="AG310" s="30"/>
      <c r="AH310" s="30"/>
      <c r="AI310" s="30"/>
    </row>
    <row r="311" spans="1:35" s="32" customFormat="1" ht="19.5" customHeight="1">
      <c r="A311" s="30">
        <f t="shared" si="33"/>
        <v>0</v>
      </c>
      <c r="B311" s="106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8"/>
      <c r="R311" s="109"/>
      <c r="S311" s="110"/>
      <c r="T311" s="34"/>
      <c r="U311" s="205"/>
      <c r="V311" s="206"/>
      <c r="W311" s="207"/>
      <c r="X311" s="208" t="str">
        <f t="shared" si="34"/>
        <v/>
      </c>
      <c r="Y311" s="209"/>
      <c r="Z311" s="210"/>
      <c r="AA311" s="117"/>
      <c r="AB311" s="118"/>
      <c r="AD311" s="60" t="str">
        <f t="shared" si="35"/>
        <v/>
      </c>
      <c r="AE311" s="36"/>
      <c r="AF311" s="37"/>
      <c r="AG311" s="30"/>
      <c r="AH311" s="30"/>
      <c r="AI311" s="30"/>
    </row>
    <row r="312" spans="1:35" s="32" customFormat="1" ht="19.5" customHeight="1">
      <c r="A312" s="30">
        <f t="shared" si="33"/>
        <v>0</v>
      </c>
      <c r="B312" s="106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8"/>
      <c r="R312" s="109"/>
      <c r="S312" s="110"/>
      <c r="T312" s="34"/>
      <c r="U312" s="205"/>
      <c r="V312" s="206"/>
      <c r="W312" s="207"/>
      <c r="X312" s="208" t="str">
        <f t="shared" si="34"/>
        <v/>
      </c>
      <c r="Y312" s="209"/>
      <c r="Z312" s="210"/>
      <c r="AA312" s="117"/>
      <c r="AB312" s="118"/>
      <c r="AD312" s="60" t="str">
        <f t="shared" si="35"/>
        <v/>
      </c>
      <c r="AE312" s="36"/>
      <c r="AF312" s="37"/>
      <c r="AG312" s="30"/>
      <c r="AH312" s="30"/>
      <c r="AI312" s="30"/>
    </row>
    <row r="313" spans="1:35" s="32" customFormat="1" ht="19.5" customHeight="1">
      <c r="A313" s="30">
        <f t="shared" si="33"/>
        <v>0</v>
      </c>
      <c r="B313" s="106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8"/>
      <c r="R313" s="109"/>
      <c r="S313" s="110"/>
      <c r="T313" s="34"/>
      <c r="U313" s="205"/>
      <c r="V313" s="206"/>
      <c r="W313" s="207"/>
      <c r="X313" s="208" t="str">
        <f t="shared" si="34"/>
        <v/>
      </c>
      <c r="Y313" s="209"/>
      <c r="Z313" s="210"/>
      <c r="AA313" s="117"/>
      <c r="AB313" s="118"/>
      <c r="AD313" s="60" t="str">
        <f t="shared" si="35"/>
        <v/>
      </c>
      <c r="AE313" s="36"/>
      <c r="AF313" s="37"/>
      <c r="AG313" s="30"/>
      <c r="AH313" s="30"/>
      <c r="AI313" s="30"/>
    </row>
    <row r="314" spans="1:35" s="32" customFormat="1" ht="19.5" customHeight="1">
      <c r="A314" s="30">
        <f t="shared" si="33"/>
        <v>0</v>
      </c>
      <c r="B314" s="106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8"/>
      <c r="R314" s="109"/>
      <c r="S314" s="110"/>
      <c r="T314" s="34"/>
      <c r="U314" s="205"/>
      <c r="V314" s="206"/>
      <c r="W314" s="207"/>
      <c r="X314" s="208" t="str">
        <f t="shared" si="34"/>
        <v/>
      </c>
      <c r="Y314" s="209"/>
      <c r="Z314" s="210"/>
      <c r="AA314" s="117"/>
      <c r="AB314" s="118"/>
      <c r="AD314" s="60" t="str">
        <f t="shared" si="35"/>
        <v/>
      </c>
      <c r="AE314" s="36"/>
      <c r="AF314" s="37"/>
      <c r="AG314" s="30"/>
      <c r="AH314" s="30"/>
      <c r="AI314" s="30"/>
    </row>
    <row r="315" spans="1:35" s="32" customFormat="1" ht="19.5" customHeight="1">
      <c r="A315" s="30">
        <f t="shared" si="33"/>
        <v>0</v>
      </c>
      <c r="B315" s="106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8"/>
      <c r="R315" s="109"/>
      <c r="S315" s="110"/>
      <c r="T315" s="34"/>
      <c r="U315" s="205"/>
      <c r="V315" s="206"/>
      <c r="W315" s="207"/>
      <c r="X315" s="208" t="str">
        <f t="shared" si="34"/>
        <v/>
      </c>
      <c r="Y315" s="209"/>
      <c r="Z315" s="210"/>
      <c r="AA315" s="117"/>
      <c r="AB315" s="118"/>
      <c r="AD315" s="60" t="str">
        <f t="shared" si="35"/>
        <v/>
      </c>
      <c r="AE315" s="36"/>
      <c r="AF315" s="37"/>
      <c r="AG315" s="30"/>
      <c r="AH315" s="30"/>
      <c r="AI315" s="30"/>
    </row>
    <row r="316" spans="1:35" s="32" customFormat="1" ht="19.5" customHeight="1">
      <c r="A316" s="30">
        <f t="shared" si="33"/>
        <v>0</v>
      </c>
      <c r="B316" s="106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8"/>
      <c r="R316" s="109"/>
      <c r="S316" s="110"/>
      <c r="T316" s="34"/>
      <c r="U316" s="205"/>
      <c r="V316" s="206"/>
      <c r="W316" s="207"/>
      <c r="X316" s="208" t="str">
        <f t="shared" si="34"/>
        <v/>
      </c>
      <c r="Y316" s="209"/>
      <c r="Z316" s="210"/>
      <c r="AA316" s="117"/>
      <c r="AB316" s="118"/>
      <c r="AD316" s="60" t="str">
        <f t="shared" si="35"/>
        <v/>
      </c>
      <c r="AE316" s="36"/>
      <c r="AF316" s="37"/>
      <c r="AG316" s="30"/>
      <c r="AH316" s="30"/>
      <c r="AI316" s="30"/>
    </row>
    <row r="317" spans="1:35" s="32" customFormat="1" ht="19.5" customHeight="1">
      <c r="A317" s="30">
        <f t="shared" si="33"/>
        <v>0</v>
      </c>
      <c r="B317" s="106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8"/>
      <c r="R317" s="109"/>
      <c r="S317" s="110"/>
      <c r="T317" s="34"/>
      <c r="U317" s="205"/>
      <c r="V317" s="206"/>
      <c r="W317" s="207"/>
      <c r="X317" s="208" t="str">
        <f t="shared" si="34"/>
        <v/>
      </c>
      <c r="Y317" s="209"/>
      <c r="Z317" s="210"/>
      <c r="AA317" s="117"/>
      <c r="AB317" s="118"/>
      <c r="AD317" s="60" t="str">
        <f t="shared" si="35"/>
        <v/>
      </c>
      <c r="AE317" s="36"/>
      <c r="AF317" s="37"/>
      <c r="AG317" s="30"/>
      <c r="AH317" s="30"/>
      <c r="AI317" s="30"/>
    </row>
    <row r="318" spans="1:35" s="32" customFormat="1" ht="19.5" customHeight="1">
      <c r="A318" s="30">
        <f t="shared" si="33"/>
        <v>0</v>
      </c>
      <c r="B318" s="106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8"/>
      <c r="R318" s="109"/>
      <c r="S318" s="110"/>
      <c r="T318" s="34"/>
      <c r="U318" s="205"/>
      <c r="V318" s="206"/>
      <c r="W318" s="207"/>
      <c r="X318" s="208" t="str">
        <f t="shared" si="34"/>
        <v/>
      </c>
      <c r="Y318" s="209"/>
      <c r="Z318" s="210"/>
      <c r="AA318" s="117"/>
      <c r="AB318" s="118"/>
      <c r="AD318" s="60" t="str">
        <f t="shared" si="35"/>
        <v/>
      </c>
      <c r="AE318" s="36"/>
      <c r="AF318" s="37"/>
      <c r="AG318" s="30"/>
      <c r="AH318" s="30"/>
      <c r="AI318" s="30"/>
    </row>
    <row r="319" spans="1:35" s="32" customFormat="1" ht="19.5" customHeight="1">
      <c r="A319" s="30">
        <f t="shared" si="33"/>
        <v>0</v>
      </c>
      <c r="B319" s="106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8"/>
      <c r="R319" s="109"/>
      <c r="S319" s="110"/>
      <c r="T319" s="34"/>
      <c r="U319" s="205"/>
      <c r="V319" s="206"/>
      <c r="W319" s="207"/>
      <c r="X319" s="208" t="str">
        <f t="shared" si="34"/>
        <v/>
      </c>
      <c r="Y319" s="209"/>
      <c r="Z319" s="210"/>
      <c r="AA319" s="117"/>
      <c r="AB319" s="118"/>
      <c r="AD319" s="60" t="str">
        <f t="shared" si="35"/>
        <v/>
      </c>
      <c r="AE319" s="36"/>
      <c r="AF319" s="37"/>
      <c r="AG319" s="30"/>
      <c r="AH319" s="30"/>
      <c r="AI319" s="30"/>
    </row>
    <row r="320" spans="1:35" s="32" customFormat="1" ht="19.5" customHeight="1">
      <c r="A320" s="30">
        <f t="shared" si="33"/>
        <v>0</v>
      </c>
      <c r="B320" s="106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8"/>
      <c r="R320" s="109"/>
      <c r="S320" s="110"/>
      <c r="T320" s="34"/>
      <c r="U320" s="205"/>
      <c r="V320" s="206"/>
      <c r="W320" s="207"/>
      <c r="X320" s="208" t="str">
        <f t="shared" si="34"/>
        <v/>
      </c>
      <c r="Y320" s="209"/>
      <c r="Z320" s="210"/>
      <c r="AA320" s="117"/>
      <c r="AB320" s="118"/>
      <c r="AD320" s="60" t="str">
        <f t="shared" si="35"/>
        <v/>
      </c>
      <c r="AE320" s="36"/>
      <c r="AF320" s="37"/>
      <c r="AG320" s="30"/>
      <c r="AH320" s="30"/>
      <c r="AI320" s="30"/>
    </row>
    <row r="321" spans="1:35" s="32" customFormat="1" ht="19.5" customHeight="1">
      <c r="A321" s="30">
        <f t="shared" si="33"/>
        <v>0</v>
      </c>
      <c r="B321" s="106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8"/>
      <c r="R321" s="109"/>
      <c r="S321" s="110"/>
      <c r="T321" s="34"/>
      <c r="U321" s="205"/>
      <c r="V321" s="206"/>
      <c r="W321" s="207"/>
      <c r="X321" s="208" t="str">
        <f t="shared" si="34"/>
        <v/>
      </c>
      <c r="Y321" s="209"/>
      <c r="Z321" s="210"/>
      <c r="AA321" s="117"/>
      <c r="AB321" s="118"/>
      <c r="AD321" s="60" t="str">
        <f t="shared" si="35"/>
        <v/>
      </c>
      <c r="AE321" s="36"/>
      <c r="AF321" s="37"/>
      <c r="AG321" s="30"/>
      <c r="AH321" s="30"/>
      <c r="AI321" s="30"/>
    </row>
    <row r="322" spans="1:35" s="32" customFormat="1" ht="19.5" customHeight="1">
      <c r="A322" s="30">
        <f t="shared" si="33"/>
        <v>0</v>
      </c>
      <c r="B322" s="106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8"/>
      <c r="R322" s="109"/>
      <c r="S322" s="110"/>
      <c r="T322" s="34"/>
      <c r="U322" s="205"/>
      <c r="V322" s="206"/>
      <c r="W322" s="207"/>
      <c r="X322" s="208" t="str">
        <f t="shared" si="34"/>
        <v/>
      </c>
      <c r="Y322" s="209"/>
      <c r="Z322" s="210"/>
      <c r="AA322" s="117"/>
      <c r="AB322" s="118"/>
      <c r="AD322" s="60" t="str">
        <f t="shared" si="35"/>
        <v/>
      </c>
      <c r="AE322" s="36"/>
      <c r="AF322" s="37"/>
      <c r="AG322" s="30"/>
      <c r="AH322" s="30"/>
      <c r="AI322" s="30"/>
    </row>
    <row r="323" spans="1:35" s="32" customFormat="1" ht="19.5" customHeight="1" thickBot="1">
      <c r="A323" s="30">
        <f t="shared" si="33"/>
        <v>0</v>
      </c>
      <c r="B323" s="192"/>
      <c r="C323" s="193"/>
      <c r="D323" s="193"/>
      <c r="E323" s="193"/>
      <c r="F323" s="193"/>
      <c r="G323" s="193"/>
      <c r="H323" s="193"/>
      <c r="I323" s="193"/>
      <c r="J323" s="193"/>
      <c r="K323" s="193"/>
      <c r="L323" s="193"/>
      <c r="M323" s="193"/>
      <c r="N323" s="193"/>
      <c r="O323" s="193"/>
      <c r="P323" s="193"/>
      <c r="Q323" s="194"/>
      <c r="R323" s="195"/>
      <c r="S323" s="196"/>
      <c r="T323" s="35"/>
      <c r="U323" s="218"/>
      <c r="V323" s="219"/>
      <c r="W323" s="220"/>
      <c r="X323" s="221" t="str">
        <f t="shared" si="34"/>
        <v/>
      </c>
      <c r="Y323" s="222"/>
      <c r="Z323" s="223"/>
      <c r="AA323" s="203"/>
      <c r="AB323" s="204"/>
      <c r="AD323" s="60" t="str">
        <f t="shared" si="35"/>
        <v/>
      </c>
      <c r="AE323" s="36"/>
      <c r="AF323" s="37"/>
      <c r="AG323" s="30"/>
      <c r="AH323" s="30"/>
      <c r="AI323" s="30"/>
    </row>
    <row r="324" spans="1:35" s="32" customFormat="1" ht="11.25" customHeight="1">
      <c r="A324" s="3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7" t="s">
        <v>37</v>
      </c>
      <c r="X324" s="189">
        <f>SUM(X302:Z323)</f>
        <v>0</v>
      </c>
      <c r="Y324" s="190"/>
      <c r="Z324" s="190"/>
      <c r="AA324" s="28" t="s">
        <v>36</v>
      </c>
      <c r="AB324" s="214"/>
      <c r="AD324" s="63"/>
      <c r="AE324" s="36"/>
      <c r="AF324" s="37"/>
      <c r="AG324" s="30"/>
      <c r="AH324" s="30"/>
      <c r="AI324" s="30"/>
    </row>
    <row r="325" spans="1:35" s="32" customFormat="1" ht="11.25" customHeight="1">
      <c r="A325" s="3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7" t="s">
        <v>38</v>
      </c>
      <c r="X325" s="216">
        <f>X298+X324</f>
        <v>108000</v>
      </c>
      <c r="Y325" s="217"/>
      <c r="Z325" s="217"/>
      <c r="AA325" s="28" t="s">
        <v>36</v>
      </c>
      <c r="AB325" s="215"/>
      <c r="AD325" s="63"/>
      <c r="AE325" s="36"/>
      <c r="AF325" s="37"/>
      <c r="AG325" s="30"/>
      <c r="AH325" s="30"/>
      <c r="AI325" s="30"/>
    </row>
    <row r="326" spans="1:35" s="32" customFormat="1" ht="19.5" customHeight="1">
      <c r="A326" s="3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9"/>
      <c r="AD326" s="63"/>
      <c r="AE326" s="36"/>
      <c r="AF326" s="37"/>
      <c r="AG326" s="30"/>
      <c r="AH326" s="30"/>
      <c r="AI326" s="30"/>
    </row>
    <row r="327" spans="1:35" s="32" customFormat="1" ht="19.5" customHeight="1" thickBot="1">
      <c r="A327" s="30">
        <f>MAX(A$1:A326)+1</f>
        <v>13</v>
      </c>
      <c r="B327" s="137" t="str">
        <f>"内　　　訳 "&amp;DBCS(A327)</f>
        <v>内　　　訳 １３</v>
      </c>
      <c r="C327" s="138"/>
      <c r="D327" s="138"/>
      <c r="E327" s="138"/>
      <c r="F327" s="138"/>
      <c r="G327" s="138"/>
      <c r="H327" s="138"/>
      <c r="I327" s="138"/>
      <c r="J327" s="138"/>
      <c r="K327" s="138"/>
      <c r="L327" s="138"/>
      <c r="M327" s="138"/>
      <c r="N327" s="138"/>
      <c r="O327" s="138"/>
      <c r="P327" s="138"/>
      <c r="Q327" s="138"/>
      <c r="R327" s="138"/>
      <c r="S327" s="138"/>
      <c r="T327" s="138"/>
      <c r="U327" s="138"/>
      <c r="V327" s="138"/>
      <c r="W327" s="138"/>
      <c r="X327" s="138"/>
      <c r="Y327" s="138"/>
      <c r="Z327" s="138"/>
      <c r="AA327" s="138"/>
      <c r="AB327" s="139"/>
      <c r="AD327" s="63"/>
      <c r="AE327" s="36"/>
      <c r="AF327" s="37"/>
      <c r="AG327" s="30"/>
      <c r="AH327" s="30"/>
      <c r="AI327" s="30"/>
    </row>
    <row r="328" spans="1:35" s="32" customFormat="1" ht="19.5" customHeight="1">
      <c r="A328" s="30"/>
      <c r="B328" s="191" t="s">
        <v>32</v>
      </c>
      <c r="C328" s="141"/>
      <c r="D328" s="141"/>
      <c r="E328" s="141"/>
      <c r="F328" s="141"/>
      <c r="G328" s="141"/>
      <c r="H328" s="141"/>
      <c r="I328" s="141"/>
      <c r="J328" s="141"/>
      <c r="K328" s="141"/>
      <c r="L328" s="141"/>
      <c r="M328" s="141"/>
      <c r="N328" s="141"/>
      <c r="O328" s="141"/>
      <c r="P328" s="141"/>
      <c r="Q328" s="142"/>
      <c r="R328" s="144" t="s">
        <v>27</v>
      </c>
      <c r="S328" s="142"/>
      <c r="T328" s="64" t="s">
        <v>100</v>
      </c>
      <c r="U328" s="144" t="s">
        <v>29</v>
      </c>
      <c r="V328" s="141"/>
      <c r="W328" s="145"/>
      <c r="X328" s="146" t="s">
        <v>28</v>
      </c>
      <c r="Y328" s="147"/>
      <c r="Z328" s="148"/>
      <c r="AA328" s="140" t="s">
        <v>101</v>
      </c>
      <c r="AB328" s="149"/>
      <c r="AC328" s="32" t="str">
        <f>IF(COUNTA(B329:W350,AA329:AB350)&gt;0,A327,"")</f>
        <v/>
      </c>
      <c r="AD328" s="63"/>
      <c r="AE328" s="36"/>
      <c r="AF328" s="37"/>
      <c r="AG328" s="30"/>
      <c r="AH328" s="30"/>
      <c r="AI328" s="30"/>
    </row>
    <row r="329" spans="1:35" s="32" customFormat="1" ht="19.5" customHeight="1">
      <c r="A329" s="30">
        <f t="shared" ref="A329:A350" si="36">IF(X329="",0,1)</f>
        <v>0</v>
      </c>
      <c r="B329" s="211"/>
      <c r="C329" s="212"/>
      <c r="D329" s="212"/>
      <c r="E329" s="212"/>
      <c r="F329" s="212"/>
      <c r="G329" s="212"/>
      <c r="H329" s="212"/>
      <c r="I329" s="212"/>
      <c r="J329" s="212"/>
      <c r="K329" s="212"/>
      <c r="L329" s="212"/>
      <c r="M329" s="212"/>
      <c r="N329" s="212"/>
      <c r="O329" s="212"/>
      <c r="P329" s="212"/>
      <c r="Q329" s="213"/>
      <c r="R329" s="109"/>
      <c r="S329" s="110"/>
      <c r="T329" s="34"/>
      <c r="U329" s="205"/>
      <c r="V329" s="206"/>
      <c r="W329" s="207"/>
      <c r="X329" s="208" t="str">
        <f t="shared" ref="X329:X350" si="37">IF(OR(R329="",U329=""),"",R329*U329)</f>
        <v/>
      </c>
      <c r="Y329" s="209"/>
      <c r="Z329" s="210"/>
      <c r="AA329" s="117"/>
      <c r="AB329" s="118"/>
      <c r="AD329" s="60" t="str">
        <f t="shared" ref="AD329:AD350" si="38">IF(AND(NOT(X329=""),AA329=""),"←「税区分」を選択してください","")</f>
        <v/>
      </c>
      <c r="AE329" s="36"/>
      <c r="AF329" s="37"/>
      <c r="AG329" s="30"/>
      <c r="AH329" s="30"/>
      <c r="AI329" s="30"/>
    </row>
    <row r="330" spans="1:35" s="32" customFormat="1" ht="19.5" customHeight="1">
      <c r="A330" s="30">
        <f t="shared" si="36"/>
        <v>0</v>
      </c>
      <c r="B330" s="106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8"/>
      <c r="R330" s="109"/>
      <c r="S330" s="110"/>
      <c r="T330" s="34"/>
      <c r="U330" s="205"/>
      <c r="V330" s="206"/>
      <c r="W330" s="207"/>
      <c r="X330" s="208" t="str">
        <f t="shared" si="37"/>
        <v/>
      </c>
      <c r="Y330" s="209"/>
      <c r="Z330" s="210"/>
      <c r="AA330" s="117"/>
      <c r="AB330" s="118"/>
      <c r="AD330" s="60" t="str">
        <f t="shared" si="38"/>
        <v/>
      </c>
      <c r="AE330" s="36"/>
      <c r="AF330" s="37"/>
      <c r="AG330" s="30"/>
      <c r="AH330" s="30"/>
      <c r="AI330" s="30"/>
    </row>
    <row r="331" spans="1:35" s="32" customFormat="1" ht="19.5" customHeight="1">
      <c r="A331" s="30">
        <f t="shared" si="36"/>
        <v>0</v>
      </c>
      <c r="B331" s="106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8"/>
      <c r="R331" s="109"/>
      <c r="S331" s="110"/>
      <c r="T331" s="34"/>
      <c r="U331" s="205"/>
      <c r="V331" s="206"/>
      <c r="W331" s="207"/>
      <c r="X331" s="208" t="str">
        <f t="shared" si="37"/>
        <v/>
      </c>
      <c r="Y331" s="209"/>
      <c r="Z331" s="210"/>
      <c r="AA331" s="117"/>
      <c r="AB331" s="118"/>
      <c r="AD331" s="60" t="str">
        <f t="shared" si="38"/>
        <v/>
      </c>
      <c r="AE331" s="36"/>
      <c r="AF331" s="37"/>
      <c r="AG331" s="30"/>
      <c r="AH331" s="30"/>
      <c r="AI331" s="30"/>
    </row>
    <row r="332" spans="1:35" s="32" customFormat="1" ht="19.5" customHeight="1">
      <c r="A332" s="30">
        <f t="shared" si="36"/>
        <v>0</v>
      </c>
      <c r="B332" s="106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8"/>
      <c r="R332" s="109"/>
      <c r="S332" s="110"/>
      <c r="T332" s="34"/>
      <c r="U332" s="205"/>
      <c r="V332" s="206"/>
      <c r="W332" s="207"/>
      <c r="X332" s="208" t="str">
        <f t="shared" si="37"/>
        <v/>
      </c>
      <c r="Y332" s="209"/>
      <c r="Z332" s="210"/>
      <c r="AA332" s="117"/>
      <c r="AB332" s="118"/>
      <c r="AD332" s="60" t="str">
        <f t="shared" si="38"/>
        <v/>
      </c>
      <c r="AE332" s="36"/>
      <c r="AF332" s="37"/>
      <c r="AG332" s="30"/>
      <c r="AH332" s="30"/>
      <c r="AI332" s="30"/>
    </row>
    <row r="333" spans="1:35" s="32" customFormat="1" ht="19.5" customHeight="1">
      <c r="A333" s="30">
        <f t="shared" si="36"/>
        <v>0</v>
      </c>
      <c r="B333" s="106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8"/>
      <c r="R333" s="109"/>
      <c r="S333" s="110"/>
      <c r="T333" s="34"/>
      <c r="U333" s="205"/>
      <c r="V333" s="206"/>
      <c r="W333" s="207"/>
      <c r="X333" s="208" t="str">
        <f t="shared" si="37"/>
        <v/>
      </c>
      <c r="Y333" s="209"/>
      <c r="Z333" s="210"/>
      <c r="AA333" s="117"/>
      <c r="AB333" s="118"/>
      <c r="AD333" s="60" t="str">
        <f t="shared" si="38"/>
        <v/>
      </c>
      <c r="AE333" s="36"/>
      <c r="AF333" s="37"/>
      <c r="AG333" s="30"/>
      <c r="AH333" s="30"/>
      <c r="AI333" s="30"/>
    </row>
    <row r="334" spans="1:35" s="32" customFormat="1" ht="19.5" customHeight="1">
      <c r="A334" s="30">
        <f t="shared" si="36"/>
        <v>0</v>
      </c>
      <c r="B334" s="106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8"/>
      <c r="R334" s="109"/>
      <c r="S334" s="110"/>
      <c r="T334" s="34"/>
      <c r="U334" s="205"/>
      <c r="V334" s="206"/>
      <c r="W334" s="207"/>
      <c r="X334" s="208" t="str">
        <f t="shared" si="37"/>
        <v/>
      </c>
      <c r="Y334" s="209"/>
      <c r="Z334" s="210"/>
      <c r="AA334" s="117"/>
      <c r="AB334" s="118"/>
      <c r="AD334" s="60" t="str">
        <f t="shared" si="38"/>
        <v/>
      </c>
      <c r="AE334" s="36"/>
      <c r="AF334" s="37"/>
      <c r="AG334" s="30"/>
      <c r="AH334" s="30"/>
      <c r="AI334" s="30"/>
    </row>
    <row r="335" spans="1:35" s="32" customFormat="1" ht="19.5" customHeight="1">
      <c r="A335" s="30">
        <f t="shared" si="36"/>
        <v>0</v>
      </c>
      <c r="B335" s="106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8"/>
      <c r="R335" s="109"/>
      <c r="S335" s="110"/>
      <c r="T335" s="34"/>
      <c r="U335" s="205"/>
      <c r="V335" s="206"/>
      <c r="W335" s="207"/>
      <c r="X335" s="208" t="str">
        <f t="shared" si="37"/>
        <v/>
      </c>
      <c r="Y335" s="209"/>
      <c r="Z335" s="210"/>
      <c r="AA335" s="117"/>
      <c r="AB335" s="118"/>
      <c r="AD335" s="60" t="str">
        <f t="shared" si="38"/>
        <v/>
      </c>
      <c r="AE335" s="36"/>
      <c r="AF335" s="37"/>
      <c r="AG335" s="30"/>
      <c r="AH335" s="30"/>
      <c r="AI335" s="30"/>
    </row>
    <row r="336" spans="1:35" s="32" customFormat="1" ht="19.5" customHeight="1">
      <c r="A336" s="30">
        <f t="shared" si="36"/>
        <v>0</v>
      </c>
      <c r="B336" s="106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8"/>
      <c r="R336" s="109"/>
      <c r="S336" s="110"/>
      <c r="T336" s="34"/>
      <c r="U336" s="205"/>
      <c r="V336" s="206"/>
      <c r="W336" s="207"/>
      <c r="X336" s="208" t="str">
        <f t="shared" si="37"/>
        <v/>
      </c>
      <c r="Y336" s="209"/>
      <c r="Z336" s="210"/>
      <c r="AA336" s="117"/>
      <c r="AB336" s="118"/>
      <c r="AD336" s="60" t="str">
        <f t="shared" si="38"/>
        <v/>
      </c>
      <c r="AE336" s="36"/>
      <c r="AF336" s="37"/>
      <c r="AG336" s="30"/>
      <c r="AH336" s="30"/>
      <c r="AI336" s="30"/>
    </row>
    <row r="337" spans="1:35" s="32" customFormat="1" ht="19.5" customHeight="1">
      <c r="A337" s="30">
        <f t="shared" si="36"/>
        <v>0</v>
      </c>
      <c r="B337" s="106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8"/>
      <c r="R337" s="109"/>
      <c r="S337" s="110"/>
      <c r="T337" s="34"/>
      <c r="U337" s="205"/>
      <c r="V337" s="206"/>
      <c r="W337" s="207"/>
      <c r="X337" s="208" t="str">
        <f t="shared" si="37"/>
        <v/>
      </c>
      <c r="Y337" s="209"/>
      <c r="Z337" s="210"/>
      <c r="AA337" s="117"/>
      <c r="AB337" s="118"/>
      <c r="AD337" s="60" t="str">
        <f t="shared" si="38"/>
        <v/>
      </c>
      <c r="AE337" s="36"/>
      <c r="AF337" s="37"/>
      <c r="AG337" s="30"/>
      <c r="AH337" s="30"/>
      <c r="AI337" s="30"/>
    </row>
    <row r="338" spans="1:35" s="32" customFormat="1" ht="19.5" customHeight="1">
      <c r="A338" s="30">
        <f t="shared" si="36"/>
        <v>0</v>
      </c>
      <c r="B338" s="106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8"/>
      <c r="R338" s="109"/>
      <c r="S338" s="110"/>
      <c r="T338" s="34"/>
      <c r="U338" s="205"/>
      <c r="V338" s="206"/>
      <c r="W338" s="207"/>
      <c r="X338" s="208" t="str">
        <f t="shared" si="37"/>
        <v/>
      </c>
      <c r="Y338" s="209"/>
      <c r="Z338" s="210"/>
      <c r="AA338" s="117"/>
      <c r="AB338" s="118"/>
      <c r="AD338" s="60" t="str">
        <f t="shared" si="38"/>
        <v/>
      </c>
      <c r="AE338" s="36"/>
      <c r="AF338" s="37"/>
      <c r="AG338" s="30"/>
      <c r="AH338" s="30"/>
      <c r="AI338" s="30"/>
    </row>
    <row r="339" spans="1:35" s="32" customFormat="1" ht="19.5" customHeight="1">
      <c r="A339" s="30">
        <f t="shared" si="36"/>
        <v>0</v>
      </c>
      <c r="B339" s="106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8"/>
      <c r="R339" s="109"/>
      <c r="S339" s="110"/>
      <c r="T339" s="34"/>
      <c r="U339" s="205"/>
      <c r="V339" s="206"/>
      <c r="W339" s="207"/>
      <c r="X339" s="208" t="str">
        <f t="shared" si="37"/>
        <v/>
      </c>
      <c r="Y339" s="209"/>
      <c r="Z339" s="210"/>
      <c r="AA339" s="117"/>
      <c r="AB339" s="118"/>
      <c r="AD339" s="60" t="str">
        <f t="shared" si="38"/>
        <v/>
      </c>
      <c r="AE339" s="36"/>
      <c r="AF339" s="37"/>
      <c r="AG339" s="30"/>
      <c r="AH339" s="30"/>
      <c r="AI339" s="30"/>
    </row>
    <row r="340" spans="1:35" s="32" customFormat="1" ht="19.5" customHeight="1">
      <c r="A340" s="30">
        <f t="shared" si="36"/>
        <v>0</v>
      </c>
      <c r="B340" s="106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8"/>
      <c r="R340" s="109"/>
      <c r="S340" s="110"/>
      <c r="T340" s="34"/>
      <c r="U340" s="205"/>
      <c r="V340" s="206"/>
      <c r="W340" s="207"/>
      <c r="X340" s="208" t="str">
        <f t="shared" si="37"/>
        <v/>
      </c>
      <c r="Y340" s="209"/>
      <c r="Z340" s="210"/>
      <c r="AA340" s="117"/>
      <c r="AB340" s="118"/>
      <c r="AD340" s="60" t="str">
        <f t="shared" si="38"/>
        <v/>
      </c>
      <c r="AE340" s="36"/>
      <c r="AF340" s="37"/>
      <c r="AG340" s="30"/>
      <c r="AH340" s="30"/>
      <c r="AI340" s="30"/>
    </row>
    <row r="341" spans="1:35" s="32" customFormat="1" ht="19.5" customHeight="1">
      <c r="A341" s="30">
        <f t="shared" si="36"/>
        <v>0</v>
      </c>
      <c r="B341" s="106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8"/>
      <c r="R341" s="109"/>
      <c r="S341" s="110"/>
      <c r="T341" s="34"/>
      <c r="U341" s="205"/>
      <c r="V341" s="206"/>
      <c r="W341" s="207"/>
      <c r="X341" s="208" t="str">
        <f t="shared" si="37"/>
        <v/>
      </c>
      <c r="Y341" s="209"/>
      <c r="Z341" s="210"/>
      <c r="AA341" s="117"/>
      <c r="AB341" s="118"/>
      <c r="AD341" s="60" t="str">
        <f t="shared" si="38"/>
        <v/>
      </c>
      <c r="AE341" s="36"/>
      <c r="AF341" s="37"/>
      <c r="AG341" s="30"/>
      <c r="AH341" s="30"/>
      <c r="AI341" s="30"/>
    </row>
    <row r="342" spans="1:35" s="32" customFormat="1" ht="19.5" customHeight="1">
      <c r="A342" s="30">
        <f t="shared" si="36"/>
        <v>0</v>
      </c>
      <c r="B342" s="106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8"/>
      <c r="R342" s="109"/>
      <c r="S342" s="110"/>
      <c r="T342" s="34"/>
      <c r="U342" s="205"/>
      <c r="V342" s="206"/>
      <c r="W342" s="207"/>
      <c r="X342" s="208" t="str">
        <f t="shared" si="37"/>
        <v/>
      </c>
      <c r="Y342" s="209"/>
      <c r="Z342" s="210"/>
      <c r="AA342" s="117"/>
      <c r="AB342" s="118"/>
      <c r="AD342" s="60" t="str">
        <f t="shared" si="38"/>
        <v/>
      </c>
      <c r="AE342" s="36"/>
      <c r="AF342" s="37"/>
      <c r="AG342" s="30"/>
      <c r="AH342" s="30"/>
      <c r="AI342" s="30"/>
    </row>
    <row r="343" spans="1:35" s="32" customFormat="1" ht="19.5" customHeight="1">
      <c r="A343" s="30">
        <f t="shared" si="36"/>
        <v>0</v>
      </c>
      <c r="B343" s="106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8"/>
      <c r="R343" s="109"/>
      <c r="S343" s="110"/>
      <c r="T343" s="34"/>
      <c r="U343" s="205"/>
      <c r="V343" s="206"/>
      <c r="W343" s="207"/>
      <c r="X343" s="208" t="str">
        <f t="shared" si="37"/>
        <v/>
      </c>
      <c r="Y343" s="209"/>
      <c r="Z343" s="210"/>
      <c r="AA343" s="117"/>
      <c r="AB343" s="118"/>
      <c r="AD343" s="60" t="str">
        <f t="shared" si="38"/>
        <v/>
      </c>
      <c r="AE343" s="36"/>
      <c r="AF343" s="37"/>
      <c r="AG343" s="30"/>
      <c r="AH343" s="30"/>
      <c r="AI343" s="30"/>
    </row>
    <row r="344" spans="1:35" s="32" customFormat="1" ht="19.5" customHeight="1">
      <c r="A344" s="30">
        <f t="shared" si="36"/>
        <v>0</v>
      </c>
      <c r="B344" s="106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8"/>
      <c r="R344" s="109"/>
      <c r="S344" s="110"/>
      <c r="T344" s="34"/>
      <c r="U344" s="205"/>
      <c r="V344" s="206"/>
      <c r="W344" s="207"/>
      <c r="X344" s="208" t="str">
        <f t="shared" si="37"/>
        <v/>
      </c>
      <c r="Y344" s="209"/>
      <c r="Z344" s="210"/>
      <c r="AA344" s="117"/>
      <c r="AB344" s="118"/>
      <c r="AD344" s="60" t="str">
        <f t="shared" si="38"/>
        <v/>
      </c>
      <c r="AE344" s="36"/>
      <c r="AF344" s="37"/>
      <c r="AG344" s="30"/>
      <c r="AH344" s="30"/>
      <c r="AI344" s="30"/>
    </row>
    <row r="345" spans="1:35" s="32" customFormat="1" ht="19.5" customHeight="1">
      <c r="A345" s="30">
        <f t="shared" si="36"/>
        <v>0</v>
      </c>
      <c r="B345" s="106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8"/>
      <c r="R345" s="109"/>
      <c r="S345" s="110"/>
      <c r="T345" s="34"/>
      <c r="U345" s="205"/>
      <c r="V345" s="206"/>
      <c r="W345" s="207"/>
      <c r="X345" s="208" t="str">
        <f t="shared" si="37"/>
        <v/>
      </c>
      <c r="Y345" s="209"/>
      <c r="Z345" s="210"/>
      <c r="AA345" s="117"/>
      <c r="AB345" s="118"/>
      <c r="AD345" s="60" t="str">
        <f t="shared" si="38"/>
        <v/>
      </c>
      <c r="AE345" s="36"/>
      <c r="AF345" s="37"/>
      <c r="AG345" s="30"/>
      <c r="AH345" s="30"/>
      <c r="AI345" s="30"/>
    </row>
    <row r="346" spans="1:35" s="32" customFormat="1" ht="19.5" customHeight="1">
      <c r="A346" s="30">
        <f t="shared" si="36"/>
        <v>0</v>
      </c>
      <c r="B346" s="106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8"/>
      <c r="R346" s="109"/>
      <c r="S346" s="110"/>
      <c r="T346" s="34"/>
      <c r="U346" s="205"/>
      <c r="V346" s="206"/>
      <c r="W346" s="207"/>
      <c r="X346" s="208" t="str">
        <f t="shared" si="37"/>
        <v/>
      </c>
      <c r="Y346" s="209"/>
      <c r="Z346" s="210"/>
      <c r="AA346" s="117"/>
      <c r="AB346" s="118"/>
      <c r="AD346" s="60" t="str">
        <f t="shared" si="38"/>
        <v/>
      </c>
      <c r="AE346" s="36"/>
      <c r="AF346" s="37"/>
      <c r="AG346" s="30"/>
      <c r="AH346" s="30"/>
      <c r="AI346" s="30"/>
    </row>
    <row r="347" spans="1:35" s="32" customFormat="1" ht="19.5" customHeight="1">
      <c r="A347" s="30">
        <f t="shared" si="36"/>
        <v>0</v>
      </c>
      <c r="B347" s="106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8"/>
      <c r="R347" s="109"/>
      <c r="S347" s="110"/>
      <c r="T347" s="34"/>
      <c r="U347" s="205"/>
      <c r="V347" s="206"/>
      <c r="W347" s="207"/>
      <c r="X347" s="208" t="str">
        <f t="shared" si="37"/>
        <v/>
      </c>
      <c r="Y347" s="209"/>
      <c r="Z347" s="210"/>
      <c r="AA347" s="117"/>
      <c r="AB347" s="118"/>
      <c r="AD347" s="60" t="str">
        <f t="shared" si="38"/>
        <v/>
      </c>
      <c r="AE347" s="36"/>
      <c r="AF347" s="37"/>
      <c r="AG347" s="30"/>
      <c r="AH347" s="30"/>
      <c r="AI347" s="30"/>
    </row>
    <row r="348" spans="1:35" s="32" customFormat="1" ht="19.5" customHeight="1">
      <c r="A348" s="30">
        <f t="shared" si="36"/>
        <v>0</v>
      </c>
      <c r="B348" s="106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8"/>
      <c r="R348" s="109"/>
      <c r="S348" s="110"/>
      <c r="T348" s="34"/>
      <c r="U348" s="205"/>
      <c r="V348" s="206"/>
      <c r="W348" s="207"/>
      <c r="X348" s="208" t="str">
        <f t="shared" si="37"/>
        <v/>
      </c>
      <c r="Y348" s="209"/>
      <c r="Z348" s="210"/>
      <c r="AA348" s="117"/>
      <c r="AB348" s="118"/>
      <c r="AD348" s="60" t="str">
        <f t="shared" si="38"/>
        <v/>
      </c>
      <c r="AE348" s="36"/>
      <c r="AF348" s="37"/>
      <c r="AG348" s="30"/>
      <c r="AH348" s="30"/>
      <c r="AI348" s="30"/>
    </row>
    <row r="349" spans="1:35" s="32" customFormat="1" ht="19.5" customHeight="1">
      <c r="A349" s="30">
        <f t="shared" si="36"/>
        <v>0</v>
      </c>
      <c r="B349" s="106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8"/>
      <c r="R349" s="109"/>
      <c r="S349" s="110"/>
      <c r="T349" s="34"/>
      <c r="U349" s="205"/>
      <c r="V349" s="206"/>
      <c r="W349" s="207"/>
      <c r="X349" s="208" t="str">
        <f t="shared" si="37"/>
        <v/>
      </c>
      <c r="Y349" s="209"/>
      <c r="Z349" s="210"/>
      <c r="AA349" s="117"/>
      <c r="AB349" s="118"/>
      <c r="AD349" s="60" t="str">
        <f t="shared" si="38"/>
        <v/>
      </c>
      <c r="AE349" s="36"/>
      <c r="AF349" s="37"/>
      <c r="AG349" s="30"/>
      <c r="AH349" s="30"/>
      <c r="AI349" s="30"/>
    </row>
    <row r="350" spans="1:35" s="32" customFormat="1" ht="19.5" customHeight="1" thickBot="1">
      <c r="A350" s="30">
        <f t="shared" si="36"/>
        <v>0</v>
      </c>
      <c r="B350" s="192"/>
      <c r="C350" s="193"/>
      <c r="D350" s="193"/>
      <c r="E350" s="193"/>
      <c r="F350" s="193"/>
      <c r="G350" s="193"/>
      <c r="H350" s="193"/>
      <c r="I350" s="193"/>
      <c r="J350" s="193"/>
      <c r="K350" s="193"/>
      <c r="L350" s="193"/>
      <c r="M350" s="193"/>
      <c r="N350" s="193"/>
      <c r="O350" s="193"/>
      <c r="P350" s="193"/>
      <c r="Q350" s="194"/>
      <c r="R350" s="195"/>
      <c r="S350" s="196"/>
      <c r="T350" s="35"/>
      <c r="U350" s="218"/>
      <c r="V350" s="219"/>
      <c r="W350" s="220"/>
      <c r="X350" s="221" t="str">
        <f t="shared" si="37"/>
        <v/>
      </c>
      <c r="Y350" s="222"/>
      <c r="Z350" s="223"/>
      <c r="AA350" s="203"/>
      <c r="AB350" s="204"/>
      <c r="AD350" s="60" t="str">
        <f t="shared" si="38"/>
        <v/>
      </c>
      <c r="AE350" s="36"/>
      <c r="AF350" s="37"/>
      <c r="AG350" s="30"/>
      <c r="AH350" s="30"/>
      <c r="AI350" s="30"/>
    </row>
    <row r="351" spans="1:35" s="32" customFormat="1" ht="11.25" customHeight="1">
      <c r="A351" s="3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7" t="s">
        <v>37</v>
      </c>
      <c r="X351" s="189">
        <f>SUM(X329:Z350)</f>
        <v>0</v>
      </c>
      <c r="Y351" s="190"/>
      <c r="Z351" s="190"/>
      <c r="AA351" s="28" t="s">
        <v>36</v>
      </c>
      <c r="AB351" s="214"/>
      <c r="AD351" s="63"/>
      <c r="AE351" s="36"/>
      <c r="AF351" s="37"/>
      <c r="AG351" s="30"/>
      <c r="AH351" s="30"/>
      <c r="AI351" s="30"/>
    </row>
    <row r="352" spans="1:35" s="32" customFormat="1" ht="11.25" customHeight="1">
      <c r="A352" s="3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7" t="s">
        <v>38</v>
      </c>
      <c r="X352" s="216">
        <f>X325+X351</f>
        <v>108000</v>
      </c>
      <c r="Y352" s="217"/>
      <c r="Z352" s="217"/>
      <c r="AA352" s="28" t="s">
        <v>36</v>
      </c>
      <c r="AB352" s="215"/>
      <c r="AD352" s="63"/>
      <c r="AE352" s="36"/>
      <c r="AF352" s="37"/>
      <c r="AG352" s="30"/>
      <c r="AH352" s="30"/>
      <c r="AI352" s="30"/>
    </row>
    <row r="353" spans="1:35" s="32" customFormat="1" ht="19.5" customHeight="1">
      <c r="A353" s="3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9"/>
      <c r="AD353" s="63"/>
      <c r="AE353" s="36"/>
      <c r="AF353" s="37"/>
      <c r="AG353" s="30"/>
      <c r="AH353" s="30"/>
      <c r="AI353" s="30"/>
    </row>
    <row r="354" spans="1:35" s="32" customFormat="1" ht="19.5" customHeight="1" thickBot="1">
      <c r="A354" s="30">
        <f>MAX(A$1:A353)+1</f>
        <v>14</v>
      </c>
      <c r="B354" s="137" t="str">
        <f>"内　　　訳 "&amp;DBCS(A354)</f>
        <v>内　　　訳 １４</v>
      </c>
      <c r="C354" s="138"/>
      <c r="D354" s="138"/>
      <c r="E354" s="138"/>
      <c r="F354" s="138"/>
      <c r="G354" s="138"/>
      <c r="H354" s="138"/>
      <c r="I354" s="138"/>
      <c r="J354" s="138"/>
      <c r="K354" s="138"/>
      <c r="L354" s="138"/>
      <c r="M354" s="138"/>
      <c r="N354" s="138"/>
      <c r="O354" s="138"/>
      <c r="P354" s="138"/>
      <c r="Q354" s="138"/>
      <c r="R354" s="138"/>
      <c r="S354" s="138"/>
      <c r="T354" s="138"/>
      <c r="U354" s="138"/>
      <c r="V354" s="138"/>
      <c r="W354" s="138"/>
      <c r="X354" s="138"/>
      <c r="Y354" s="138"/>
      <c r="Z354" s="138"/>
      <c r="AA354" s="138"/>
      <c r="AB354" s="139"/>
      <c r="AD354" s="63"/>
      <c r="AE354" s="36"/>
      <c r="AF354" s="37"/>
      <c r="AG354" s="30"/>
      <c r="AH354" s="30"/>
      <c r="AI354" s="30"/>
    </row>
    <row r="355" spans="1:35" s="32" customFormat="1" ht="19.5" customHeight="1">
      <c r="A355" s="30"/>
      <c r="B355" s="191" t="s">
        <v>32</v>
      </c>
      <c r="C355" s="141"/>
      <c r="D355" s="141"/>
      <c r="E355" s="141"/>
      <c r="F355" s="141"/>
      <c r="G355" s="141"/>
      <c r="H355" s="141"/>
      <c r="I355" s="141"/>
      <c r="J355" s="141"/>
      <c r="K355" s="141"/>
      <c r="L355" s="141"/>
      <c r="M355" s="141"/>
      <c r="N355" s="141"/>
      <c r="O355" s="141"/>
      <c r="P355" s="141"/>
      <c r="Q355" s="142"/>
      <c r="R355" s="144" t="s">
        <v>27</v>
      </c>
      <c r="S355" s="142"/>
      <c r="T355" s="64" t="s">
        <v>100</v>
      </c>
      <c r="U355" s="144" t="s">
        <v>29</v>
      </c>
      <c r="V355" s="141"/>
      <c r="W355" s="145"/>
      <c r="X355" s="146" t="s">
        <v>28</v>
      </c>
      <c r="Y355" s="147"/>
      <c r="Z355" s="148"/>
      <c r="AA355" s="140" t="s">
        <v>101</v>
      </c>
      <c r="AB355" s="149"/>
      <c r="AC355" s="32" t="str">
        <f>IF(COUNTA(B356:W377,AA356:AB377)&gt;0,A354,"")</f>
        <v/>
      </c>
      <c r="AD355" s="63"/>
      <c r="AE355" s="36"/>
      <c r="AF355" s="37"/>
      <c r="AG355" s="30"/>
      <c r="AH355" s="30"/>
      <c r="AI355" s="30"/>
    </row>
    <row r="356" spans="1:35" s="32" customFormat="1" ht="19.5" customHeight="1">
      <c r="A356" s="30">
        <f t="shared" ref="A356:A377" si="39">IF(X356="",0,1)</f>
        <v>0</v>
      </c>
      <c r="B356" s="211"/>
      <c r="C356" s="212"/>
      <c r="D356" s="212"/>
      <c r="E356" s="212"/>
      <c r="F356" s="212"/>
      <c r="G356" s="212"/>
      <c r="H356" s="212"/>
      <c r="I356" s="212"/>
      <c r="J356" s="212"/>
      <c r="K356" s="212"/>
      <c r="L356" s="212"/>
      <c r="M356" s="212"/>
      <c r="N356" s="212"/>
      <c r="O356" s="212"/>
      <c r="P356" s="212"/>
      <c r="Q356" s="213"/>
      <c r="R356" s="109"/>
      <c r="S356" s="110"/>
      <c r="T356" s="34"/>
      <c r="U356" s="205"/>
      <c r="V356" s="206"/>
      <c r="W356" s="207"/>
      <c r="X356" s="208" t="str">
        <f t="shared" ref="X356:X377" si="40">IF(OR(R356="",U356=""),"",R356*U356)</f>
        <v/>
      </c>
      <c r="Y356" s="209"/>
      <c r="Z356" s="210"/>
      <c r="AA356" s="117"/>
      <c r="AB356" s="118"/>
      <c r="AD356" s="60" t="str">
        <f t="shared" ref="AD356:AD377" si="41">IF(AND(NOT(X356=""),AA356=""),"←「税区分」を選択してください","")</f>
        <v/>
      </c>
      <c r="AE356" s="36"/>
      <c r="AF356" s="37"/>
      <c r="AG356" s="30"/>
      <c r="AH356" s="30"/>
      <c r="AI356" s="30"/>
    </row>
    <row r="357" spans="1:35" s="32" customFormat="1" ht="19.5" customHeight="1">
      <c r="A357" s="30">
        <f t="shared" si="39"/>
        <v>0</v>
      </c>
      <c r="B357" s="106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8"/>
      <c r="R357" s="109"/>
      <c r="S357" s="110"/>
      <c r="T357" s="34"/>
      <c r="U357" s="205"/>
      <c r="V357" s="206"/>
      <c r="W357" s="207"/>
      <c r="X357" s="208" t="str">
        <f t="shared" si="40"/>
        <v/>
      </c>
      <c r="Y357" s="209"/>
      <c r="Z357" s="210"/>
      <c r="AA357" s="117"/>
      <c r="AB357" s="118"/>
      <c r="AD357" s="60" t="str">
        <f t="shared" si="41"/>
        <v/>
      </c>
      <c r="AE357" s="36"/>
      <c r="AF357" s="37"/>
      <c r="AG357" s="30"/>
      <c r="AH357" s="30"/>
      <c r="AI357" s="30"/>
    </row>
    <row r="358" spans="1:35" s="32" customFormat="1" ht="19.5" customHeight="1">
      <c r="A358" s="30">
        <f t="shared" si="39"/>
        <v>0</v>
      </c>
      <c r="B358" s="106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8"/>
      <c r="R358" s="109"/>
      <c r="S358" s="110"/>
      <c r="T358" s="34"/>
      <c r="U358" s="205"/>
      <c r="V358" s="206"/>
      <c r="W358" s="207"/>
      <c r="X358" s="208" t="str">
        <f t="shared" si="40"/>
        <v/>
      </c>
      <c r="Y358" s="209"/>
      <c r="Z358" s="210"/>
      <c r="AA358" s="117"/>
      <c r="AB358" s="118"/>
      <c r="AD358" s="60" t="str">
        <f t="shared" si="41"/>
        <v/>
      </c>
      <c r="AE358" s="36"/>
      <c r="AF358" s="37"/>
      <c r="AG358" s="30"/>
      <c r="AH358" s="30"/>
      <c r="AI358" s="30"/>
    </row>
    <row r="359" spans="1:35" s="32" customFormat="1" ht="19.5" customHeight="1">
      <c r="A359" s="30">
        <f t="shared" si="39"/>
        <v>0</v>
      </c>
      <c r="B359" s="106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8"/>
      <c r="R359" s="109"/>
      <c r="S359" s="110"/>
      <c r="T359" s="34"/>
      <c r="U359" s="205"/>
      <c r="V359" s="206"/>
      <c r="W359" s="207"/>
      <c r="X359" s="208" t="str">
        <f t="shared" si="40"/>
        <v/>
      </c>
      <c r="Y359" s="209"/>
      <c r="Z359" s="210"/>
      <c r="AA359" s="117"/>
      <c r="AB359" s="118"/>
      <c r="AD359" s="60" t="str">
        <f t="shared" si="41"/>
        <v/>
      </c>
      <c r="AE359" s="36"/>
      <c r="AF359" s="37"/>
      <c r="AG359" s="30"/>
      <c r="AH359" s="30"/>
      <c r="AI359" s="30"/>
    </row>
    <row r="360" spans="1:35" s="32" customFormat="1" ht="19.5" customHeight="1">
      <c r="A360" s="30">
        <f t="shared" si="39"/>
        <v>0</v>
      </c>
      <c r="B360" s="106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8"/>
      <c r="R360" s="109"/>
      <c r="S360" s="110"/>
      <c r="T360" s="34"/>
      <c r="U360" s="205"/>
      <c r="V360" s="206"/>
      <c r="W360" s="207"/>
      <c r="X360" s="208" t="str">
        <f t="shared" si="40"/>
        <v/>
      </c>
      <c r="Y360" s="209"/>
      <c r="Z360" s="210"/>
      <c r="AA360" s="117"/>
      <c r="AB360" s="118"/>
      <c r="AD360" s="60" t="str">
        <f t="shared" si="41"/>
        <v/>
      </c>
      <c r="AE360" s="36"/>
      <c r="AF360" s="37"/>
      <c r="AG360" s="30"/>
      <c r="AH360" s="30"/>
      <c r="AI360" s="30"/>
    </row>
    <row r="361" spans="1:35" s="32" customFormat="1" ht="19.5" customHeight="1">
      <c r="A361" s="30">
        <f t="shared" si="39"/>
        <v>0</v>
      </c>
      <c r="B361" s="106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8"/>
      <c r="R361" s="109"/>
      <c r="S361" s="110"/>
      <c r="T361" s="34"/>
      <c r="U361" s="205"/>
      <c r="V361" s="206"/>
      <c r="W361" s="207"/>
      <c r="X361" s="208" t="str">
        <f t="shared" si="40"/>
        <v/>
      </c>
      <c r="Y361" s="209"/>
      <c r="Z361" s="210"/>
      <c r="AA361" s="117"/>
      <c r="AB361" s="118"/>
      <c r="AD361" s="60" t="str">
        <f t="shared" si="41"/>
        <v/>
      </c>
      <c r="AE361" s="36"/>
      <c r="AF361" s="37"/>
      <c r="AG361" s="30"/>
      <c r="AH361" s="30"/>
      <c r="AI361" s="30"/>
    </row>
    <row r="362" spans="1:35" s="32" customFormat="1" ht="19.5" customHeight="1">
      <c r="A362" s="30">
        <f t="shared" si="39"/>
        <v>0</v>
      </c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8"/>
      <c r="R362" s="109"/>
      <c r="S362" s="110"/>
      <c r="T362" s="34"/>
      <c r="U362" s="205"/>
      <c r="V362" s="206"/>
      <c r="W362" s="207"/>
      <c r="X362" s="208" t="str">
        <f t="shared" si="40"/>
        <v/>
      </c>
      <c r="Y362" s="209"/>
      <c r="Z362" s="210"/>
      <c r="AA362" s="117"/>
      <c r="AB362" s="118"/>
      <c r="AD362" s="60" t="str">
        <f t="shared" si="41"/>
        <v/>
      </c>
      <c r="AE362" s="36"/>
      <c r="AF362" s="37"/>
      <c r="AG362" s="30"/>
      <c r="AH362" s="30"/>
      <c r="AI362" s="30"/>
    </row>
    <row r="363" spans="1:35" s="32" customFormat="1" ht="19.5" customHeight="1">
      <c r="A363" s="30">
        <f t="shared" si="39"/>
        <v>0</v>
      </c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8"/>
      <c r="R363" s="109"/>
      <c r="S363" s="110"/>
      <c r="T363" s="34"/>
      <c r="U363" s="205"/>
      <c r="V363" s="206"/>
      <c r="W363" s="207"/>
      <c r="X363" s="208" t="str">
        <f t="shared" si="40"/>
        <v/>
      </c>
      <c r="Y363" s="209"/>
      <c r="Z363" s="210"/>
      <c r="AA363" s="117"/>
      <c r="AB363" s="118"/>
      <c r="AD363" s="60" t="str">
        <f t="shared" si="41"/>
        <v/>
      </c>
      <c r="AE363" s="36"/>
      <c r="AF363" s="37"/>
      <c r="AG363" s="30"/>
      <c r="AH363" s="30"/>
      <c r="AI363" s="30"/>
    </row>
    <row r="364" spans="1:35" s="32" customFormat="1" ht="19.5" customHeight="1">
      <c r="A364" s="30">
        <f t="shared" si="39"/>
        <v>0</v>
      </c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8"/>
      <c r="R364" s="109"/>
      <c r="S364" s="110"/>
      <c r="T364" s="34"/>
      <c r="U364" s="205"/>
      <c r="V364" s="206"/>
      <c r="W364" s="207"/>
      <c r="X364" s="208" t="str">
        <f t="shared" si="40"/>
        <v/>
      </c>
      <c r="Y364" s="209"/>
      <c r="Z364" s="210"/>
      <c r="AA364" s="117"/>
      <c r="AB364" s="118"/>
      <c r="AD364" s="60" t="str">
        <f t="shared" si="41"/>
        <v/>
      </c>
      <c r="AE364" s="36"/>
      <c r="AF364" s="37"/>
      <c r="AG364" s="30"/>
      <c r="AH364" s="30"/>
      <c r="AI364" s="30"/>
    </row>
    <row r="365" spans="1:35" s="32" customFormat="1" ht="19.5" customHeight="1">
      <c r="A365" s="30">
        <f t="shared" si="39"/>
        <v>0</v>
      </c>
      <c r="B365" s="106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8"/>
      <c r="R365" s="109"/>
      <c r="S365" s="110"/>
      <c r="T365" s="34"/>
      <c r="U365" s="205"/>
      <c r="V365" s="206"/>
      <c r="W365" s="207"/>
      <c r="X365" s="208" t="str">
        <f t="shared" si="40"/>
        <v/>
      </c>
      <c r="Y365" s="209"/>
      <c r="Z365" s="210"/>
      <c r="AA365" s="117"/>
      <c r="AB365" s="118"/>
      <c r="AD365" s="60" t="str">
        <f t="shared" si="41"/>
        <v/>
      </c>
      <c r="AE365" s="36"/>
      <c r="AF365" s="37"/>
      <c r="AG365" s="30"/>
      <c r="AH365" s="30"/>
      <c r="AI365" s="30"/>
    </row>
    <row r="366" spans="1:35" s="32" customFormat="1" ht="19.5" customHeight="1">
      <c r="A366" s="30">
        <f t="shared" si="39"/>
        <v>0</v>
      </c>
      <c r="B366" s="106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8"/>
      <c r="R366" s="109"/>
      <c r="S366" s="110"/>
      <c r="T366" s="34"/>
      <c r="U366" s="205"/>
      <c r="V366" s="206"/>
      <c r="W366" s="207"/>
      <c r="X366" s="208" t="str">
        <f t="shared" si="40"/>
        <v/>
      </c>
      <c r="Y366" s="209"/>
      <c r="Z366" s="210"/>
      <c r="AA366" s="117"/>
      <c r="AB366" s="118"/>
      <c r="AD366" s="60" t="str">
        <f t="shared" si="41"/>
        <v/>
      </c>
      <c r="AE366" s="36"/>
      <c r="AF366" s="37"/>
      <c r="AG366" s="30"/>
      <c r="AH366" s="30"/>
      <c r="AI366" s="30"/>
    </row>
    <row r="367" spans="1:35" s="32" customFormat="1" ht="19.5" customHeight="1">
      <c r="A367" s="30">
        <f t="shared" si="39"/>
        <v>0</v>
      </c>
      <c r="B367" s="106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8"/>
      <c r="R367" s="109"/>
      <c r="S367" s="110"/>
      <c r="T367" s="34"/>
      <c r="U367" s="205"/>
      <c r="V367" s="206"/>
      <c r="W367" s="207"/>
      <c r="X367" s="208" t="str">
        <f t="shared" si="40"/>
        <v/>
      </c>
      <c r="Y367" s="209"/>
      <c r="Z367" s="210"/>
      <c r="AA367" s="117"/>
      <c r="AB367" s="118"/>
      <c r="AD367" s="60" t="str">
        <f t="shared" si="41"/>
        <v/>
      </c>
      <c r="AE367" s="36"/>
      <c r="AF367" s="37"/>
      <c r="AG367" s="30"/>
      <c r="AH367" s="30"/>
      <c r="AI367" s="30"/>
    </row>
    <row r="368" spans="1:35" s="32" customFormat="1" ht="19.5" customHeight="1">
      <c r="A368" s="30">
        <f t="shared" si="39"/>
        <v>0</v>
      </c>
      <c r="B368" s="106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8"/>
      <c r="R368" s="109"/>
      <c r="S368" s="110"/>
      <c r="T368" s="34"/>
      <c r="U368" s="205"/>
      <c r="V368" s="206"/>
      <c r="W368" s="207"/>
      <c r="X368" s="208" t="str">
        <f t="shared" si="40"/>
        <v/>
      </c>
      <c r="Y368" s="209"/>
      <c r="Z368" s="210"/>
      <c r="AA368" s="117"/>
      <c r="AB368" s="118"/>
      <c r="AD368" s="60" t="str">
        <f t="shared" si="41"/>
        <v/>
      </c>
      <c r="AE368" s="36"/>
      <c r="AF368" s="37"/>
      <c r="AG368" s="30"/>
      <c r="AH368" s="30"/>
      <c r="AI368" s="30"/>
    </row>
    <row r="369" spans="1:35" s="32" customFormat="1" ht="19.5" customHeight="1">
      <c r="A369" s="30">
        <f t="shared" si="39"/>
        <v>0</v>
      </c>
      <c r="B369" s="106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8"/>
      <c r="R369" s="109"/>
      <c r="S369" s="110"/>
      <c r="T369" s="34"/>
      <c r="U369" s="205"/>
      <c r="V369" s="206"/>
      <c r="W369" s="207"/>
      <c r="X369" s="208" t="str">
        <f t="shared" si="40"/>
        <v/>
      </c>
      <c r="Y369" s="209"/>
      <c r="Z369" s="210"/>
      <c r="AA369" s="117"/>
      <c r="AB369" s="118"/>
      <c r="AD369" s="60" t="str">
        <f t="shared" si="41"/>
        <v/>
      </c>
      <c r="AE369" s="36"/>
      <c r="AF369" s="37"/>
      <c r="AG369" s="30"/>
      <c r="AH369" s="30"/>
      <c r="AI369" s="30"/>
    </row>
    <row r="370" spans="1:35" s="32" customFormat="1" ht="19.5" customHeight="1">
      <c r="A370" s="30">
        <f t="shared" si="39"/>
        <v>0</v>
      </c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8"/>
      <c r="R370" s="109"/>
      <c r="S370" s="110"/>
      <c r="T370" s="34"/>
      <c r="U370" s="205"/>
      <c r="V370" s="206"/>
      <c r="W370" s="207"/>
      <c r="X370" s="208" t="str">
        <f t="shared" si="40"/>
        <v/>
      </c>
      <c r="Y370" s="209"/>
      <c r="Z370" s="210"/>
      <c r="AA370" s="117"/>
      <c r="AB370" s="118"/>
      <c r="AD370" s="60" t="str">
        <f t="shared" si="41"/>
        <v/>
      </c>
      <c r="AE370" s="36"/>
      <c r="AF370" s="37"/>
      <c r="AG370" s="30"/>
      <c r="AH370" s="30"/>
      <c r="AI370" s="30"/>
    </row>
    <row r="371" spans="1:35" s="32" customFormat="1" ht="19.5" customHeight="1">
      <c r="A371" s="30">
        <f t="shared" si="39"/>
        <v>0</v>
      </c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8"/>
      <c r="R371" s="109"/>
      <c r="S371" s="110"/>
      <c r="T371" s="34"/>
      <c r="U371" s="205"/>
      <c r="V371" s="206"/>
      <c r="W371" s="207"/>
      <c r="X371" s="208" t="str">
        <f t="shared" si="40"/>
        <v/>
      </c>
      <c r="Y371" s="209"/>
      <c r="Z371" s="210"/>
      <c r="AA371" s="117"/>
      <c r="AB371" s="118"/>
      <c r="AD371" s="60" t="str">
        <f t="shared" si="41"/>
        <v/>
      </c>
      <c r="AE371" s="36"/>
      <c r="AF371" s="37"/>
      <c r="AG371" s="30"/>
      <c r="AH371" s="30"/>
      <c r="AI371" s="30"/>
    </row>
    <row r="372" spans="1:35" s="32" customFormat="1" ht="19.5" customHeight="1">
      <c r="A372" s="30">
        <f t="shared" si="39"/>
        <v>0</v>
      </c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8"/>
      <c r="R372" s="109"/>
      <c r="S372" s="110"/>
      <c r="T372" s="34"/>
      <c r="U372" s="205"/>
      <c r="V372" s="206"/>
      <c r="W372" s="207"/>
      <c r="X372" s="208" t="str">
        <f t="shared" si="40"/>
        <v/>
      </c>
      <c r="Y372" s="209"/>
      <c r="Z372" s="210"/>
      <c r="AA372" s="117"/>
      <c r="AB372" s="118"/>
      <c r="AD372" s="60" t="str">
        <f t="shared" si="41"/>
        <v/>
      </c>
      <c r="AE372" s="36"/>
      <c r="AF372" s="37"/>
      <c r="AG372" s="30"/>
      <c r="AH372" s="30"/>
      <c r="AI372" s="30"/>
    </row>
    <row r="373" spans="1:35" s="32" customFormat="1" ht="19.5" customHeight="1">
      <c r="A373" s="30">
        <f t="shared" si="39"/>
        <v>0</v>
      </c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8"/>
      <c r="R373" s="109"/>
      <c r="S373" s="110"/>
      <c r="T373" s="34"/>
      <c r="U373" s="205"/>
      <c r="V373" s="206"/>
      <c r="W373" s="207"/>
      <c r="X373" s="208" t="str">
        <f t="shared" si="40"/>
        <v/>
      </c>
      <c r="Y373" s="209"/>
      <c r="Z373" s="210"/>
      <c r="AA373" s="117"/>
      <c r="AB373" s="118"/>
      <c r="AD373" s="60" t="str">
        <f t="shared" si="41"/>
        <v/>
      </c>
      <c r="AE373" s="36"/>
      <c r="AF373" s="37"/>
      <c r="AG373" s="30"/>
      <c r="AH373" s="30"/>
      <c r="AI373" s="30"/>
    </row>
    <row r="374" spans="1:35" s="32" customFormat="1" ht="19.5" customHeight="1">
      <c r="A374" s="30">
        <f t="shared" si="39"/>
        <v>0</v>
      </c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8"/>
      <c r="R374" s="109"/>
      <c r="S374" s="110"/>
      <c r="T374" s="34"/>
      <c r="U374" s="205"/>
      <c r="V374" s="206"/>
      <c r="W374" s="207"/>
      <c r="X374" s="208" t="str">
        <f t="shared" si="40"/>
        <v/>
      </c>
      <c r="Y374" s="209"/>
      <c r="Z374" s="210"/>
      <c r="AA374" s="117"/>
      <c r="AB374" s="118"/>
      <c r="AD374" s="60" t="str">
        <f t="shared" si="41"/>
        <v/>
      </c>
      <c r="AE374" s="36"/>
      <c r="AF374" s="37"/>
      <c r="AG374" s="30"/>
      <c r="AH374" s="30"/>
      <c r="AI374" s="30"/>
    </row>
    <row r="375" spans="1:35" s="32" customFormat="1" ht="19.5" customHeight="1">
      <c r="A375" s="30">
        <f t="shared" si="39"/>
        <v>0</v>
      </c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8"/>
      <c r="R375" s="109"/>
      <c r="S375" s="110"/>
      <c r="T375" s="34"/>
      <c r="U375" s="205"/>
      <c r="V375" s="206"/>
      <c r="W375" s="207"/>
      <c r="X375" s="208" t="str">
        <f t="shared" si="40"/>
        <v/>
      </c>
      <c r="Y375" s="209"/>
      <c r="Z375" s="210"/>
      <c r="AA375" s="117"/>
      <c r="AB375" s="118"/>
      <c r="AD375" s="60" t="str">
        <f t="shared" si="41"/>
        <v/>
      </c>
      <c r="AE375" s="36"/>
      <c r="AF375" s="37"/>
      <c r="AG375" s="30"/>
      <c r="AH375" s="30"/>
      <c r="AI375" s="30"/>
    </row>
    <row r="376" spans="1:35" s="32" customFormat="1" ht="19.5" customHeight="1">
      <c r="A376" s="30">
        <f t="shared" si="39"/>
        <v>0</v>
      </c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8"/>
      <c r="R376" s="109"/>
      <c r="S376" s="110"/>
      <c r="T376" s="34"/>
      <c r="U376" s="205"/>
      <c r="V376" s="206"/>
      <c r="W376" s="207"/>
      <c r="X376" s="208" t="str">
        <f t="shared" si="40"/>
        <v/>
      </c>
      <c r="Y376" s="209"/>
      <c r="Z376" s="210"/>
      <c r="AA376" s="117"/>
      <c r="AB376" s="118"/>
      <c r="AD376" s="60" t="str">
        <f t="shared" si="41"/>
        <v/>
      </c>
      <c r="AE376" s="36"/>
      <c r="AF376" s="37"/>
      <c r="AG376" s="30"/>
      <c r="AH376" s="30"/>
      <c r="AI376" s="30"/>
    </row>
    <row r="377" spans="1:35" s="32" customFormat="1" ht="19.5" customHeight="1" thickBot="1">
      <c r="A377" s="30">
        <f t="shared" si="39"/>
        <v>0</v>
      </c>
      <c r="B377" s="192"/>
      <c r="C377" s="193"/>
      <c r="D377" s="193"/>
      <c r="E377" s="193"/>
      <c r="F377" s="193"/>
      <c r="G377" s="193"/>
      <c r="H377" s="193"/>
      <c r="I377" s="193"/>
      <c r="J377" s="193"/>
      <c r="K377" s="193"/>
      <c r="L377" s="193"/>
      <c r="M377" s="193"/>
      <c r="N377" s="193"/>
      <c r="O377" s="193"/>
      <c r="P377" s="193"/>
      <c r="Q377" s="194"/>
      <c r="R377" s="195"/>
      <c r="S377" s="196"/>
      <c r="T377" s="35"/>
      <c r="U377" s="218"/>
      <c r="V377" s="219"/>
      <c r="W377" s="220"/>
      <c r="X377" s="221" t="str">
        <f t="shared" si="40"/>
        <v/>
      </c>
      <c r="Y377" s="222"/>
      <c r="Z377" s="223"/>
      <c r="AA377" s="203"/>
      <c r="AB377" s="204"/>
      <c r="AD377" s="60" t="str">
        <f t="shared" si="41"/>
        <v/>
      </c>
      <c r="AE377" s="36"/>
      <c r="AF377" s="37"/>
      <c r="AG377" s="30"/>
      <c r="AH377" s="30"/>
      <c r="AI377" s="30"/>
    </row>
    <row r="378" spans="1:35" s="32" customFormat="1" ht="11.25" customHeight="1">
      <c r="A378" s="3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7" t="s">
        <v>37</v>
      </c>
      <c r="X378" s="189">
        <f>SUM(X356:Z377)</f>
        <v>0</v>
      </c>
      <c r="Y378" s="190"/>
      <c r="Z378" s="190"/>
      <c r="AA378" s="28" t="s">
        <v>36</v>
      </c>
      <c r="AB378" s="214"/>
      <c r="AD378" s="63"/>
      <c r="AE378" s="36"/>
      <c r="AF378" s="37"/>
      <c r="AG378" s="30"/>
      <c r="AH378" s="30"/>
      <c r="AI378" s="30"/>
    </row>
    <row r="379" spans="1:35" s="32" customFormat="1" ht="11.25" customHeight="1">
      <c r="A379" s="3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7" t="s">
        <v>38</v>
      </c>
      <c r="X379" s="216">
        <f>X352+X378</f>
        <v>108000</v>
      </c>
      <c r="Y379" s="217"/>
      <c r="Z379" s="217"/>
      <c r="AA379" s="28" t="s">
        <v>36</v>
      </c>
      <c r="AB379" s="215"/>
      <c r="AD379" s="63"/>
      <c r="AE379" s="36"/>
      <c r="AF379" s="37"/>
      <c r="AG379" s="30"/>
      <c r="AH379" s="30"/>
      <c r="AI379" s="30"/>
    </row>
    <row r="380" spans="1:35" s="32" customFormat="1" ht="19.5" customHeight="1">
      <c r="A380" s="3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9"/>
      <c r="AD380" s="63"/>
      <c r="AE380" s="36"/>
      <c r="AF380" s="37"/>
      <c r="AG380" s="30"/>
      <c r="AH380" s="30"/>
      <c r="AI380" s="30"/>
    </row>
    <row r="381" spans="1:35" s="32" customFormat="1" ht="19.5" customHeight="1" thickBot="1">
      <c r="A381" s="30">
        <f>MAX(A$1:A380)+1</f>
        <v>15</v>
      </c>
      <c r="B381" s="137" t="str">
        <f>"内　　　訳 "&amp;DBCS(A381)</f>
        <v>内　　　訳 １５</v>
      </c>
      <c r="C381" s="138"/>
      <c r="D381" s="138"/>
      <c r="E381" s="138"/>
      <c r="F381" s="138"/>
      <c r="G381" s="138"/>
      <c r="H381" s="138"/>
      <c r="I381" s="138"/>
      <c r="J381" s="138"/>
      <c r="K381" s="138"/>
      <c r="L381" s="138"/>
      <c r="M381" s="138"/>
      <c r="N381" s="138"/>
      <c r="O381" s="138"/>
      <c r="P381" s="138"/>
      <c r="Q381" s="138"/>
      <c r="R381" s="138"/>
      <c r="S381" s="138"/>
      <c r="T381" s="138"/>
      <c r="U381" s="138"/>
      <c r="V381" s="138"/>
      <c r="W381" s="138"/>
      <c r="X381" s="138"/>
      <c r="Y381" s="138"/>
      <c r="Z381" s="138"/>
      <c r="AA381" s="138"/>
      <c r="AB381" s="139"/>
      <c r="AD381" s="63"/>
      <c r="AE381" s="36"/>
      <c r="AF381" s="37"/>
      <c r="AG381" s="30"/>
      <c r="AH381" s="30"/>
      <c r="AI381" s="30"/>
    </row>
    <row r="382" spans="1:35" s="32" customFormat="1" ht="19.5" customHeight="1">
      <c r="A382" s="30"/>
      <c r="B382" s="191" t="s">
        <v>32</v>
      </c>
      <c r="C382" s="141"/>
      <c r="D382" s="141"/>
      <c r="E382" s="141"/>
      <c r="F382" s="141"/>
      <c r="G382" s="141"/>
      <c r="H382" s="141"/>
      <c r="I382" s="141"/>
      <c r="J382" s="141"/>
      <c r="K382" s="141"/>
      <c r="L382" s="141"/>
      <c r="M382" s="141"/>
      <c r="N382" s="141"/>
      <c r="O382" s="141"/>
      <c r="P382" s="141"/>
      <c r="Q382" s="142"/>
      <c r="R382" s="144" t="s">
        <v>27</v>
      </c>
      <c r="S382" s="142"/>
      <c r="T382" s="64" t="s">
        <v>100</v>
      </c>
      <c r="U382" s="144" t="s">
        <v>29</v>
      </c>
      <c r="V382" s="141"/>
      <c r="W382" s="145"/>
      <c r="X382" s="146" t="s">
        <v>28</v>
      </c>
      <c r="Y382" s="147"/>
      <c r="Z382" s="148"/>
      <c r="AA382" s="140" t="s">
        <v>101</v>
      </c>
      <c r="AB382" s="149"/>
      <c r="AC382" s="32" t="str">
        <f>IF(COUNTA(B383:W404,AA383:AB404)&gt;0,A381,"")</f>
        <v/>
      </c>
      <c r="AD382" s="63"/>
      <c r="AE382" s="36"/>
      <c r="AF382" s="37"/>
      <c r="AG382" s="30"/>
      <c r="AH382" s="30"/>
      <c r="AI382" s="30"/>
    </row>
    <row r="383" spans="1:35" s="32" customFormat="1" ht="19.5" customHeight="1">
      <c r="A383" s="30">
        <f t="shared" ref="A383:A404" si="42">IF(X383="",0,1)</f>
        <v>0</v>
      </c>
      <c r="B383" s="211"/>
      <c r="C383" s="212"/>
      <c r="D383" s="212"/>
      <c r="E383" s="212"/>
      <c r="F383" s="212"/>
      <c r="G383" s="212"/>
      <c r="H383" s="212"/>
      <c r="I383" s="212"/>
      <c r="J383" s="212"/>
      <c r="K383" s="212"/>
      <c r="L383" s="212"/>
      <c r="M383" s="212"/>
      <c r="N383" s="212"/>
      <c r="O383" s="212"/>
      <c r="P383" s="212"/>
      <c r="Q383" s="213"/>
      <c r="R383" s="109"/>
      <c r="S383" s="110"/>
      <c r="T383" s="34"/>
      <c r="U383" s="205"/>
      <c r="V383" s="206"/>
      <c r="W383" s="207"/>
      <c r="X383" s="208" t="str">
        <f t="shared" ref="X383:X404" si="43">IF(OR(R383="",U383=""),"",R383*U383)</f>
        <v/>
      </c>
      <c r="Y383" s="209"/>
      <c r="Z383" s="210"/>
      <c r="AA383" s="117"/>
      <c r="AB383" s="118"/>
      <c r="AD383" s="60" t="str">
        <f t="shared" ref="AD383:AD404" si="44">IF(AND(NOT(X383=""),AA383=""),"←「税区分」を選択してください","")</f>
        <v/>
      </c>
      <c r="AE383" s="36"/>
      <c r="AF383" s="37"/>
      <c r="AG383" s="30"/>
      <c r="AH383" s="30"/>
      <c r="AI383" s="30"/>
    </row>
    <row r="384" spans="1:35" s="32" customFormat="1" ht="19.5" customHeight="1">
      <c r="A384" s="30">
        <f t="shared" si="42"/>
        <v>0</v>
      </c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8"/>
      <c r="R384" s="109"/>
      <c r="S384" s="110"/>
      <c r="T384" s="34"/>
      <c r="U384" s="205"/>
      <c r="V384" s="206"/>
      <c r="W384" s="207"/>
      <c r="X384" s="208" t="str">
        <f t="shared" si="43"/>
        <v/>
      </c>
      <c r="Y384" s="209"/>
      <c r="Z384" s="210"/>
      <c r="AA384" s="117"/>
      <c r="AB384" s="118"/>
      <c r="AD384" s="60" t="str">
        <f t="shared" si="44"/>
        <v/>
      </c>
      <c r="AE384" s="36"/>
      <c r="AF384" s="37"/>
      <c r="AG384" s="30"/>
      <c r="AH384" s="30"/>
      <c r="AI384" s="30"/>
    </row>
    <row r="385" spans="1:35" s="32" customFormat="1" ht="19.5" customHeight="1">
      <c r="A385" s="30">
        <f t="shared" si="42"/>
        <v>0</v>
      </c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8"/>
      <c r="R385" s="109"/>
      <c r="S385" s="110"/>
      <c r="T385" s="34"/>
      <c r="U385" s="205"/>
      <c r="V385" s="206"/>
      <c r="W385" s="207"/>
      <c r="X385" s="208" t="str">
        <f t="shared" si="43"/>
        <v/>
      </c>
      <c r="Y385" s="209"/>
      <c r="Z385" s="210"/>
      <c r="AA385" s="117"/>
      <c r="AB385" s="118"/>
      <c r="AD385" s="60" t="str">
        <f t="shared" si="44"/>
        <v/>
      </c>
      <c r="AE385" s="36"/>
      <c r="AF385" s="37"/>
      <c r="AG385" s="30"/>
      <c r="AH385" s="30"/>
      <c r="AI385" s="30"/>
    </row>
    <row r="386" spans="1:35" s="32" customFormat="1" ht="19.5" customHeight="1">
      <c r="A386" s="30">
        <f t="shared" si="42"/>
        <v>0</v>
      </c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8"/>
      <c r="R386" s="109"/>
      <c r="S386" s="110"/>
      <c r="T386" s="34"/>
      <c r="U386" s="205"/>
      <c r="V386" s="206"/>
      <c r="W386" s="207"/>
      <c r="X386" s="208" t="str">
        <f t="shared" si="43"/>
        <v/>
      </c>
      <c r="Y386" s="209"/>
      <c r="Z386" s="210"/>
      <c r="AA386" s="117"/>
      <c r="AB386" s="118"/>
      <c r="AD386" s="60" t="str">
        <f t="shared" si="44"/>
        <v/>
      </c>
      <c r="AE386" s="36"/>
      <c r="AF386" s="37"/>
      <c r="AG386" s="30"/>
      <c r="AH386" s="30"/>
      <c r="AI386" s="30"/>
    </row>
    <row r="387" spans="1:35" s="32" customFormat="1" ht="19.5" customHeight="1">
      <c r="A387" s="30">
        <f t="shared" si="42"/>
        <v>0</v>
      </c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8"/>
      <c r="R387" s="109"/>
      <c r="S387" s="110"/>
      <c r="T387" s="34"/>
      <c r="U387" s="205"/>
      <c r="V387" s="206"/>
      <c r="W387" s="207"/>
      <c r="X387" s="208" t="str">
        <f t="shared" si="43"/>
        <v/>
      </c>
      <c r="Y387" s="209"/>
      <c r="Z387" s="210"/>
      <c r="AA387" s="117"/>
      <c r="AB387" s="118"/>
      <c r="AD387" s="60" t="str">
        <f t="shared" si="44"/>
        <v/>
      </c>
      <c r="AE387" s="36"/>
      <c r="AF387" s="37"/>
      <c r="AG387" s="30"/>
      <c r="AH387" s="30"/>
      <c r="AI387" s="30"/>
    </row>
    <row r="388" spans="1:35" s="32" customFormat="1" ht="19.5" customHeight="1">
      <c r="A388" s="30">
        <f t="shared" si="42"/>
        <v>0</v>
      </c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8"/>
      <c r="R388" s="109"/>
      <c r="S388" s="110"/>
      <c r="T388" s="34"/>
      <c r="U388" s="205"/>
      <c r="V388" s="206"/>
      <c r="W388" s="207"/>
      <c r="X388" s="208" t="str">
        <f t="shared" si="43"/>
        <v/>
      </c>
      <c r="Y388" s="209"/>
      <c r="Z388" s="210"/>
      <c r="AA388" s="117"/>
      <c r="AB388" s="118"/>
      <c r="AD388" s="60" t="str">
        <f t="shared" si="44"/>
        <v/>
      </c>
      <c r="AE388" s="36"/>
      <c r="AF388" s="37"/>
      <c r="AG388" s="30"/>
      <c r="AH388" s="30"/>
      <c r="AI388" s="30"/>
    </row>
    <row r="389" spans="1:35" s="32" customFormat="1" ht="19.5" customHeight="1">
      <c r="A389" s="30">
        <f t="shared" si="42"/>
        <v>0</v>
      </c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8"/>
      <c r="R389" s="109"/>
      <c r="S389" s="110"/>
      <c r="T389" s="34"/>
      <c r="U389" s="205"/>
      <c r="V389" s="206"/>
      <c r="W389" s="207"/>
      <c r="X389" s="208" t="str">
        <f t="shared" si="43"/>
        <v/>
      </c>
      <c r="Y389" s="209"/>
      <c r="Z389" s="210"/>
      <c r="AA389" s="117"/>
      <c r="AB389" s="118"/>
      <c r="AD389" s="60" t="str">
        <f t="shared" si="44"/>
        <v/>
      </c>
      <c r="AE389" s="36"/>
      <c r="AF389" s="37"/>
      <c r="AG389" s="30"/>
      <c r="AH389" s="30"/>
      <c r="AI389" s="30"/>
    </row>
    <row r="390" spans="1:35" s="32" customFormat="1" ht="19.5" customHeight="1">
      <c r="A390" s="30">
        <f t="shared" si="42"/>
        <v>0</v>
      </c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8"/>
      <c r="R390" s="109"/>
      <c r="S390" s="110"/>
      <c r="T390" s="34"/>
      <c r="U390" s="205"/>
      <c r="V390" s="206"/>
      <c r="W390" s="207"/>
      <c r="X390" s="208" t="str">
        <f t="shared" si="43"/>
        <v/>
      </c>
      <c r="Y390" s="209"/>
      <c r="Z390" s="210"/>
      <c r="AA390" s="117"/>
      <c r="AB390" s="118"/>
      <c r="AD390" s="60" t="str">
        <f t="shared" si="44"/>
        <v/>
      </c>
      <c r="AE390" s="36"/>
      <c r="AF390" s="37"/>
      <c r="AG390" s="30"/>
      <c r="AH390" s="30"/>
      <c r="AI390" s="30"/>
    </row>
    <row r="391" spans="1:35" s="32" customFormat="1" ht="19.5" customHeight="1">
      <c r="A391" s="30">
        <f t="shared" si="42"/>
        <v>0</v>
      </c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8"/>
      <c r="R391" s="109"/>
      <c r="S391" s="110"/>
      <c r="T391" s="34"/>
      <c r="U391" s="205"/>
      <c r="V391" s="206"/>
      <c r="W391" s="207"/>
      <c r="X391" s="208" t="str">
        <f t="shared" si="43"/>
        <v/>
      </c>
      <c r="Y391" s="209"/>
      <c r="Z391" s="210"/>
      <c r="AA391" s="117"/>
      <c r="AB391" s="118"/>
      <c r="AD391" s="60" t="str">
        <f t="shared" si="44"/>
        <v/>
      </c>
      <c r="AE391" s="36"/>
      <c r="AF391" s="37"/>
      <c r="AG391" s="30"/>
      <c r="AH391" s="30"/>
      <c r="AI391" s="30"/>
    </row>
    <row r="392" spans="1:35" s="32" customFormat="1" ht="19.5" customHeight="1">
      <c r="A392" s="30">
        <f t="shared" si="42"/>
        <v>0</v>
      </c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8"/>
      <c r="R392" s="109"/>
      <c r="S392" s="110"/>
      <c r="T392" s="34"/>
      <c r="U392" s="205"/>
      <c r="V392" s="206"/>
      <c r="W392" s="207"/>
      <c r="X392" s="208" t="str">
        <f t="shared" si="43"/>
        <v/>
      </c>
      <c r="Y392" s="209"/>
      <c r="Z392" s="210"/>
      <c r="AA392" s="117"/>
      <c r="AB392" s="118"/>
      <c r="AD392" s="60" t="str">
        <f t="shared" si="44"/>
        <v/>
      </c>
      <c r="AE392" s="36"/>
      <c r="AF392" s="37"/>
      <c r="AG392" s="30"/>
      <c r="AH392" s="30"/>
      <c r="AI392" s="30"/>
    </row>
    <row r="393" spans="1:35" s="32" customFormat="1" ht="19.5" customHeight="1">
      <c r="A393" s="30">
        <f t="shared" si="42"/>
        <v>0</v>
      </c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8"/>
      <c r="R393" s="109"/>
      <c r="S393" s="110"/>
      <c r="T393" s="34"/>
      <c r="U393" s="205"/>
      <c r="V393" s="206"/>
      <c r="W393" s="207"/>
      <c r="X393" s="208" t="str">
        <f t="shared" si="43"/>
        <v/>
      </c>
      <c r="Y393" s="209"/>
      <c r="Z393" s="210"/>
      <c r="AA393" s="117"/>
      <c r="AB393" s="118"/>
      <c r="AD393" s="60" t="str">
        <f t="shared" si="44"/>
        <v/>
      </c>
      <c r="AE393" s="36"/>
      <c r="AF393" s="37"/>
      <c r="AG393" s="30"/>
      <c r="AH393" s="30"/>
      <c r="AI393" s="30"/>
    </row>
    <row r="394" spans="1:35" s="32" customFormat="1" ht="19.5" customHeight="1">
      <c r="A394" s="30">
        <f t="shared" si="42"/>
        <v>0</v>
      </c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8"/>
      <c r="R394" s="109"/>
      <c r="S394" s="110"/>
      <c r="T394" s="34"/>
      <c r="U394" s="205"/>
      <c r="V394" s="206"/>
      <c r="W394" s="207"/>
      <c r="X394" s="208" t="str">
        <f t="shared" si="43"/>
        <v/>
      </c>
      <c r="Y394" s="209"/>
      <c r="Z394" s="210"/>
      <c r="AA394" s="117"/>
      <c r="AB394" s="118"/>
      <c r="AD394" s="60" t="str">
        <f t="shared" si="44"/>
        <v/>
      </c>
      <c r="AE394" s="36"/>
      <c r="AF394" s="37"/>
      <c r="AG394" s="30"/>
      <c r="AH394" s="30"/>
      <c r="AI394" s="30"/>
    </row>
    <row r="395" spans="1:35" s="32" customFormat="1" ht="19.5" customHeight="1">
      <c r="A395" s="30">
        <f t="shared" si="42"/>
        <v>0</v>
      </c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8"/>
      <c r="R395" s="109"/>
      <c r="S395" s="110"/>
      <c r="T395" s="34"/>
      <c r="U395" s="205"/>
      <c r="V395" s="206"/>
      <c r="W395" s="207"/>
      <c r="X395" s="208" t="str">
        <f t="shared" si="43"/>
        <v/>
      </c>
      <c r="Y395" s="209"/>
      <c r="Z395" s="210"/>
      <c r="AA395" s="117"/>
      <c r="AB395" s="118"/>
      <c r="AD395" s="60" t="str">
        <f t="shared" si="44"/>
        <v/>
      </c>
      <c r="AE395" s="36"/>
      <c r="AF395" s="37"/>
      <c r="AG395" s="30"/>
      <c r="AH395" s="30"/>
      <c r="AI395" s="30"/>
    </row>
    <row r="396" spans="1:35" s="32" customFormat="1" ht="19.5" customHeight="1">
      <c r="A396" s="30">
        <f t="shared" si="42"/>
        <v>0</v>
      </c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8"/>
      <c r="R396" s="109"/>
      <c r="S396" s="110"/>
      <c r="T396" s="34"/>
      <c r="U396" s="205"/>
      <c r="V396" s="206"/>
      <c r="W396" s="207"/>
      <c r="X396" s="208" t="str">
        <f t="shared" si="43"/>
        <v/>
      </c>
      <c r="Y396" s="209"/>
      <c r="Z396" s="210"/>
      <c r="AA396" s="117"/>
      <c r="AB396" s="118"/>
      <c r="AD396" s="60" t="str">
        <f t="shared" si="44"/>
        <v/>
      </c>
      <c r="AE396" s="36"/>
      <c r="AF396" s="37"/>
      <c r="AG396" s="30"/>
      <c r="AH396" s="30"/>
      <c r="AI396" s="30"/>
    </row>
    <row r="397" spans="1:35" s="32" customFormat="1" ht="19.5" customHeight="1">
      <c r="A397" s="30">
        <f t="shared" si="42"/>
        <v>0</v>
      </c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8"/>
      <c r="R397" s="109"/>
      <c r="S397" s="110"/>
      <c r="T397" s="34"/>
      <c r="U397" s="205"/>
      <c r="V397" s="206"/>
      <c r="W397" s="207"/>
      <c r="X397" s="208" t="str">
        <f t="shared" si="43"/>
        <v/>
      </c>
      <c r="Y397" s="209"/>
      <c r="Z397" s="210"/>
      <c r="AA397" s="117"/>
      <c r="AB397" s="118"/>
      <c r="AD397" s="60" t="str">
        <f t="shared" si="44"/>
        <v/>
      </c>
      <c r="AE397" s="36"/>
      <c r="AF397" s="37"/>
      <c r="AG397" s="30"/>
      <c r="AH397" s="30"/>
      <c r="AI397" s="30"/>
    </row>
    <row r="398" spans="1:35" s="32" customFormat="1" ht="19.5" customHeight="1">
      <c r="A398" s="30">
        <f t="shared" si="42"/>
        <v>0</v>
      </c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8"/>
      <c r="R398" s="109"/>
      <c r="S398" s="110"/>
      <c r="T398" s="34"/>
      <c r="U398" s="205"/>
      <c r="V398" s="206"/>
      <c r="W398" s="207"/>
      <c r="X398" s="208" t="str">
        <f t="shared" si="43"/>
        <v/>
      </c>
      <c r="Y398" s="209"/>
      <c r="Z398" s="210"/>
      <c r="AA398" s="117"/>
      <c r="AB398" s="118"/>
      <c r="AD398" s="60" t="str">
        <f t="shared" si="44"/>
        <v/>
      </c>
      <c r="AE398" s="36"/>
      <c r="AF398" s="37"/>
      <c r="AG398" s="30"/>
      <c r="AH398" s="30"/>
      <c r="AI398" s="30"/>
    </row>
    <row r="399" spans="1:35" s="32" customFormat="1" ht="19.5" customHeight="1">
      <c r="A399" s="30">
        <f t="shared" si="42"/>
        <v>0</v>
      </c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8"/>
      <c r="R399" s="109"/>
      <c r="S399" s="110"/>
      <c r="T399" s="34"/>
      <c r="U399" s="205"/>
      <c r="V399" s="206"/>
      <c r="W399" s="207"/>
      <c r="X399" s="208" t="str">
        <f t="shared" si="43"/>
        <v/>
      </c>
      <c r="Y399" s="209"/>
      <c r="Z399" s="210"/>
      <c r="AA399" s="117"/>
      <c r="AB399" s="118"/>
      <c r="AD399" s="60" t="str">
        <f t="shared" si="44"/>
        <v/>
      </c>
      <c r="AE399" s="36"/>
      <c r="AF399" s="37"/>
      <c r="AG399" s="30"/>
      <c r="AH399" s="30"/>
      <c r="AI399" s="30"/>
    </row>
    <row r="400" spans="1:35" s="32" customFormat="1" ht="19.5" customHeight="1">
      <c r="A400" s="30">
        <f t="shared" si="42"/>
        <v>0</v>
      </c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8"/>
      <c r="R400" s="109"/>
      <c r="S400" s="110"/>
      <c r="T400" s="34"/>
      <c r="U400" s="205"/>
      <c r="V400" s="206"/>
      <c r="W400" s="207"/>
      <c r="X400" s="208" t="str">
        <f t="shared" si="43"/>
        <v/>
      </c>
      <c r="Y400" s="209"/>
      <c r="Z400" s="210"/>
      <c r="AA400" s="117"/>
      <c r="AB400" s="118"/>
      <c r="AD400" s="60" t="str">
        <f t="shared" si="44"/>
        <v/>
      </c>
      <c r="AE400" s="36"/>
      <c r="AF400" s="37"/>
      <c r="AG400" s="30"/>
      <c r="AH400" s="30"/>
      <c r="AI400" s="30"/>
    </row>
    <row r="401" spans="1:35" s="32" customFormat="1" ht="19.5" customHeight="1">
      <c r="A401" s="30">
        <f t="shared" si="42"/>
        <v>0</v>
      </c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8"/>
      <c r="R401" s="109"/>
      <c r="S401" s="110"/>
      <c r="T401" s="34"/>
      <c r="U401" s="205"/>
      <c r="V401" s="206"/>
      <c r="W401" s="207"/>
      <c r="X401" s="208" t="str">
        <f t="shared" si="43"/>
        <v/>
      </c>
      <c r="Y401" s="209"/>
      <c r="Z401" s="210"/>
      <c r="AA401" s="117"/>
      <c r="AB401" s="118"/>
      <c r="AD401" s="60" t="str">
        <f t="shared" si="44"/>
        <v/>
      </c>
      <c r="AE401" s="36"/>
      <c r="AF401" s="37"/>
      <c r="AG401" s="30"/>
      <c r="AH401" s="30"/>
      <c r="AI401" s="30"/>
    </row>
    <row r="402" spans="1:35" s="32" customFormat="1" ht="19.5" customHeight="1">
      <c r="A402" s="30">
        <f t="shared" si="42"/>
        <v>0</v>
      </c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8"/>
      <c r="R402" s="109"/>
      <c r="S402" s="110"/>
      <c r="T402" s="34"/>
      <c r="U402" s="205"/>
      <c r="V402" s="206"/>
      <c r="W402" s="207"/>
      <c r="X402" s="208" t="str">
        <f t="shared" si="43"/>
        <v/>
      </c>
      <c r="Y402" s="209"/>
      <c r="Z402" s="210"/>
      <c r="AA402" s="117"/>
      <c r="AB402" s="118"/>
      <c r="AD402" s="60" t="str">
        <f t="shared" si="44"/>
        <v/>
      </c>
      <c r="AE402" s="36"/>
      <c r="AF402" s="37"/>
      <c r="AG402" s="30"/>
      <c r="AH402" s="30"/>
      <c r="AI402" s="30"/>
    </row>
    <row r="403" spans="1:35" s="32" customFormat="1" ht="19.5" customHeight="1">
      <c r="A403" s="30">
        <f t="shared" si="42"/>
        <v>0</v>
      </c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8"/>
      <c r="R403" s="109"/>
      <c r="S403" s="110"/>
      <c r="T403" s="34"/>
      <c r="U403" s="205"/>
      <c r="V403" s="206"/>
      <c r="W403" s="207"/>
      <c r="X403" s="208" t="str">
        <f t="shared" si="43"/>
        <v/>
      </c>
      <c r="Y403" s="209"/>
      <c r="Z403" s="210"/>
      <c r="AA403" s="117"/>
      <c r="AB403" s="118"/>
      <c r="AD403" s="60" t="str">
        <f t="shared" si="44"/>
        <v/>
      </c>
      <c r="AE403" s="36"/>
      <c r="AF403" s="37"/>
      <c r="AG403" s="30"/>
      <c r="AH403" s="30"/>
      <c r="AI403" s="30"/>
    </row>
    <row r="404" spans="1:35" s="32" customFormat="1" ht="19.5" customHeight="1" thickBot="1">
      <c r="A404" s="30">
        <f t="shared" si="42"/>
        <v>0</v>
      </c>
      <c r="B404" s="192"/>
      <c r="C404" s="193"/>
      <c r="D404" s="193"/>
      <c r="E404" s="193"/>
      <c r="F404" s="193"/>
      <c r="G404" s="193"/>
      <c r="H404" s="193"/>
      <c r="I404" s="193"/>
      <c r="J404" s="193"/>
      <c r="K404" s="193"/>
      <c r="L404" s="193"/>
      <c r="M404" s="193"/>
      <c r="N404" s="193"/>
      <c r="O404" s="193"/>
      <c r="P404" s="193"/>
      <c r="Q404" s="194"/>
      <c r="R404" s="195"/>
      <c r="S404" s="196"/>
      <c r="T404" s="35"/>
      <c r="U404" s="218"/>
      <c r="V404" s="219"/>
      <c r="W404" s="220"/>
      <c r="X404" s="221" t="str">
        <f t="shared" si="43"/>
        <v/>
      </c>
      <c r="Y404" s="222"/>
      <c r="Z404" s="223"/>
      <c r="AA404" s="203"/>
      <c r="AB404" s="204"/>
      <c r="AD404" s="60" t="str">
        <f t="shared" si="44"/>
        <v/>
      </c>
      <c r="AE404" s="36"/>
      <c r="AF404" s="37"/>
      <c r="AG404" s="30"/>
      <c r="AH404" s="30"/>
      <c r="AI404" s="30"/>
    </row>
    <row r="405" spans="1:35" s="32" customFormat="1" ht="11.25" customHeight="1">
      <c r="A405" s="3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7" t="s">
        <v>37</v>
      </c>
      <c r="X405" s="189">
        <f>SUM(X383:Z404)</f>
        <v>0</v>
      </c>
      <c r="Y405" s="190"/>
      <c r="Z405" s="190"/>
      <c r="AA405" s="28" t="s">
        <v>36</v>
      </c>
      <c r="AB405" s="214"/>
      <c r="AD405" s="63"/>
      <c r="AE405" s="36"/>
      <c r="AF405" s="37"/>
      <c r="AG405" s="30"/>
      <c r="AH405" s="30"/>
      <c r="AI405" s="30"/>
    </row>
    <row r="406" spans="1:35" s="32" customFormat="1" ht="11.25" customHeight="1">
      <c r="A406" s="3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7" t="s">
        <v>38</v>
      </c>
      <c r="X406" s="216">
        <f>X379+X405</f>
        <v>108000</v>
      </c>
      <c r="Y406" s="217"/>
      <c r="Z406" s="217"/>
      <c r="AA406" s="28" t="s">
        <v>36</v>
      </c>
      <c r="AB406" s="215"/>
      <c r="AD406" s="63"/>
      <c r="AE406" s="36"/>
      <c r="AF406" s="37"/>
      <c r="AG406" s="30"/>
      <c r="AH406" s="30"/>
      <c r="AI406" s="30"/>
    </row>
    <row r="407" spans="1:35" s="32" customFormat="1" ht="19.5" customHeight="1">
      <c r="A407" s="3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9"/>
      <c r="AD407" s="63"/>
      <c r="AE407" s="36"/>
      <c r="AF407" s="37"/>
      <c r="AG407" s="30"/>
      <c r="AH407" s="30"/>
      <c r="AI407" s="30"/>
    </row>
    <row r="408" spans="1:35" s="32" customFormat="1" ht="19.5" customHeight="1" thickBot="1">
      <c r="A408" s="30">
        <f>MAX(A$1:A407)+1</f>
        <v>16</v>
      </c>
      <c r="B408" s="137" t="str">
        <f>"内　　　訳 "&amp;DBCS(A408)</f>
        <v>内　　　訳 １６</v>
      </c>
      <c r="C408" s="138"/>
      <c r="D408" s="138"/>
      <c r="E408" s="138"/>
      <c r="F408" s="138"/>
      <c r="G408" s="138"/>
      <c r="H408" s="138"/>
      <c r="I408" s="138"/>
      <c r="J408" s="138"/>
      <c r="K408" s="138"/>
      <c r="L408" s="138"/>
      <c r="M408" s="138"/>
      <c r="N408" s="138"/>
      <c r="O408" s="138"/>
      <c r="P408" s="138"/>
      <c r="Q408" s="138"/>
      <c r="R408" s="138"/>
      <c r="S408" s="138"/>
      <c r="T408" s="138"/>
      <c r="U408" s="138"/>
      <c r="V408" s="138"/>
      <c r="W408" s="138"/>
      <c r="X408" s="138"/>
      <c r="Y408" s="138"/>
      <c r="Z408" s="138"/>
      <c r="AA408" s="138"/>
      <c r="AB408" s="139"/>
      <c r="AD408" s="63"/>
      <c r="AE408" s="36"/>
      <c r="AF408" s="37"/>
      <c r="AG408" s="30"/>
      <c r="AH408" s="30"/>
      <c r="AI408" s="30"/>
    </row>
    <row r="409" spans="1:35" s="32" customFormat="1" ht="19.5" customHeight="1">
      <c r="A409" s="30"/>
      <c r="B409" s="191" t="s">
        <v>32</v>
      </c>
      <c r="C409" s="141"/>
      <c r="D409" s="141"/>
      <c r="E409" s="141"/>
      <c r="F409" s="141"/>
      <c r="G409" s="141"/>
      <c r="H409" s="141"/>
      <c r="I409" s="141"/>
      <c r="J409" s="141"/>
      <c r="K409" s="141"/>
      <c r="L409" s="141"/>
      <c r="M409" s="141"/>
      <c r="N409" s="141"/>
      <c r="O409" s="141"/>
      <c r="P409" s="141"/>
      <c r="Q409" s="142"/>
      <c r="R409" s="144" t="s">
        <v>27</v>
      </c>
      <c r="S409" s="142"/>
      <c r="T409" s="64" t="s">
        <v>100</v>
      </c>
      <c r="U409" s="144" t="s">
        <v>29</v>
      </c>
      <c r="V409" s="141"/>
      <c r="W409" s="145"/>
      <c r="X409" s="146" t="s">
        <v>28</v>
      </c>
      <c r="Y409" s="147"/>
      <c r="Z409" s="148"/>
      <c r="AA409" s="140" t="s">
        <v>101</v>
      </c>
      <c r="AB409" s="149"/>
      <c r="AC409" s="32" t="str">
        <f>IF(COUNTA(B410:W431,AA410:AB431)&gt;0,A408,"")</f>
        <v/>
      </c>
      <c r="AD409" s="63"/>
      <c r="AE409" s="36"/>
      <c r="AF409" s="37"/>
      <c r="AG409" s="30"/>
      <c r="AH409" s="30"/>
      <c r="AI409" s="30"/>
    </row>
    <row r="410" spans="1:35" s="32" customFormat="1" ht="19.5" customHeight="1">
      <c r="A410" s="30">
        <f t="shared" ref="A410:A431" si="45">IF(X410="",0,1)</f>
        <v>0</v>
      </c>
      <c r="B410" s="211"/>
      <c r="C410" s="212"/>
      <c r="D410" s="212"/>
      <c r="E410" s="212"/>
      <c r="F410" s="212"/>
      <c r="G410" s="212"/>
      <c r="H410" s="212"/>
      <c r="I410" s="212"/>
      <c r="J410" s="212"/>
      <c r="K410" s="212"/>
      <c r="L410" s="212"/>
      <c r="M410" s="212"/>
      <c r="N410" s="212"/>
      <c r="O410" s="212"/>
      <c r="P410" s="212"/>
      <c r="Q410" s="213"/>
      <c r="R410" s="109"/>
      <c r="S410" s="110"/>
      <c r="T410" s="34"/>
      <c r="U410" s="205"/>
      <c r="V410" s="206"/>
      <c r="W410" s="207"/>
      <c r="X410" s="208" t="str">
        <f t="shared" ref="X410:X431" si="46">IF(OR(R410="",U410=""),"",R410*U410)</f>
        <v/>
      </c>
      <c r="Y410" s="209"/>
      <c r="Z410" s="210"/>
      <c r="AA410" s="117"/>
      <c r="AB410" s="118"/>
      <c r="AD410" s="60" t="str">
        <f t="shared" ref="AD410:AD431" si="47">IF(AND(NOT(X410=""),AA410=""),"←「税区分」を選択してください","")</f>
        <v/>
      </c>
      <c r="AE410" s="36"/>
      <c r="AF410" s="37"/>
      <c r="AG410" s="30"/>
      <c r="AH410" s="30"/>
      <c r="AI410" s="30"/>
    </row>
    <row r="411" spans="1:35" s="32" customFormat="1" ht="19.5" customHeight="1">
      <c r="A411" s="30">
        <f t="shared" si="45"/>
        <v>0</v>
      </c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8"/>
      <c r="R411" s="109"/>
      <c r="S411" s="110"/>
      <c r="T411" s="34"/>
      <c r="U411" s="205"/>
      <c r="V411" s="206"/>
      <c r="W411" s="207"/>
      <c r="X411" s="208" t="str">
        <f t="shared" si="46"/>
        <v/>
      </c>
      <c r="Y411" s="209"/>
      <c r="Z411" s="210"/>
      <c r="AA411" s="117"/>
      <c r="AB411" s="118"/>
      <c r="AD411" s="60" t="str">
        <f t="shared" si="47"/>
        <v/>
      </c>
      <c r="AE411" s="36"/>
      <c r="AF411" s="37"/>
      <c r="AG411" s="30"/>
      <c r="AH411" s="30"/>
      <c r="AI411" s="30"/>
    </row>
    <row r="412" spans="1:35" s="32" customFormat="1" ht="19.5" customHeight="1">
      <c r="A412" s="30">
        <f t="shared" si="45"/>
        <v>0</v>
      </c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8"/>
      <c r="R412" s="109"/>
      <c r="S412" s="110"/>
      <c r="T412" s="34"/>
      <c r="U412" s="205"/>
      <c r="V412" s="206"/>
      <c r="W412" s="207"/>
      <c r="X412" s="208" t="str">
        <f t="shared" si="46"/>
        <v/>
      </c>
      <c r="Y412" s="209"/>
      <c r="Z412" s="210"/>
      <c r="AA412" s="117"/>
      <c r="AB412" s="118"/>
      <c r="AD412" s="60" t="str">
        <f t="shared" si="47"/>
        <v/>
      </c>
      <c r="AE412" s="36"/>
      <c r="AF412" s="37"/>
      <c r="AG412" s="30"/>
      <c r="AH412" s="30"/>
      <c r="AI412" s="30"/>
    </row>
    <row r="413" spans="1:35" s="32" customFormat="1" ht="19.5" customHeight="1">
      <c r="A413" s="30">
        <f t="shared" si="45"/>
        <v>0</v>
      </c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8"/>
      <c r="R413" s="109"/>
      <c r="S413" s="110"/>
      <c r="T413" s="34"/>
      <c r="U413" s="205"/>
      <c r="V413" s="206"/>
      <c r="W413" s="207"/>
      <c r="X413" s="208" t="str">
        <f t="shared" si="46"/>
        <v/>
      </c>
      <c r="Y413" s="209"/>
      <c r="Z413" s="210"/>
      <c r="AA413" s="117"/>
      <c r="AB413" s="118"/>
      <c r="AD413" s="60" t="str">
        <f t="shared" si="47"/>
        <v/>
      </c>
      <c r="AE413" s="36"/>
      <c r="AF413" s="37"/>
      <c r="AG413" s="30"/>
      <c r="AH413" s="30"/>
      <c r="AI413" s="30"/>
    </row>
    <row r="414" spans="1:35" s="32" customFormat="1" ht="19.5" customHeight="1">
      <c r="A414" s="30">
        <f t="shared" si="45"/>
        <v>0</v>
      </c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8"/>
      <c r="R414" s="109"/>
      <c r="S414" s="110"/>
      <c r="T414" s="34"/>
      <c r="U414" s="205"/>
      <c r="V414" s="206"/>
      <c r="W414" s="207"/>
      <c r="X414" s="208" t="str">
        <f t="shared" si="46"/>
        <v/>
      </c>
      <c r="Y414" s="209"/>
      <c r="Z414" s="210"/>
      <c r="AA414" s="117"/>
      <c r="AB414" s="118"/>
      <c r="AD414" s="60" t="str">
        <f t="shared" si="47"/>
        <v/>
      </c>
      <c r="AE414" s="36"/>
      <c r="AF414" s="37"/>
      <c r="AG414" s="30"/>
      <c r="AH414" s="30"/>
      <c r="AI414" s="30"/>
    </row>
    <row r="415" spans="1:35" s="32" customFormat="1" ht="19.5" customHeight="1">
      <c r="A415" s="30">
        <f t="shared" si="45"/>
        <v>0</v>
      </c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8"/>
      <c r="R415" s="109"/>
      <c r="S415" s="110"/>
      <c r="T415" s="34"/>
      <c r="U415" s="205"/>
      <c r="V415" s="206"/>
      <c r="W415" s="207"/>
      <c r="X415" s="208" t="str">
        <f t="shared" si="46"/>
        <v/>
      </c>
      <c r="Y415" s="209"/>
      <c r="Z415" s="210"/>
      <c r="AA415" s="117"/>
      <c r="AB415" s="118"/>
      <c r="AD415" s="60" t="str">
        <f t="shared" si="47"/>
        <v/>
      </c>
      <c r="AE415" s="36"/>
      <c r="AF415" s="37"/>
      <c r="AG415" s="30"/>
      <c r="AH415" s="30"/>
      <c r="AI415" s="30"/>
    </row>
    <row r="416" spans="1:35" s="32" customFormat="1" ht="19.5" customHeight="1">
      <c r="A416" s="30">
        <f t="shared" si="45"/>
        <v>0</v>
      </c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8"/>
      <c r="R416" s="109"/>
      <c r="S416" s="110"/>
      <c r="T416" s="34"/>
      <c r="U416" s="205"/>
      <c r="V416" s="206"/>
      <c r="W416" s="207"/>
      <c r="X416" s="208" t="str">
        <f t="shared" si="46"/>
        <v/>
      </c>
      <c r="Y416" s="209"/>
      <c r="Z416" s="210"/>
      <c r="AA416" s="117"/>
      <c r="AB416" s="118"/>
      <c r="AD416" s="60" t="str">
        <f t="shared" si="47"/>
        <v/>
      </c>
      <c r="AE416" s="36"/>
      <c r="AF416" s="37"/>
      <c r="AG416" s="30"/>
      <c r="AH416" s="30"/>
      <c r="AI416" s="30"/>
    </row>
    <row r="417" spans="1:35" s="32" customFormat="1" ht="19.5" customHeight="1">
      <c r="A417" s="30">
        <f t="shared" si="45"/>
        <v>0</v>
      </c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8"/>
      <c r="R417" s="109"/>
      <c r="S417" s="110"/>
      <c r="T417" s="34"/>
      <c r="U417" s="205"/>
      <c r="V417" s="206"/>
      <c r="W417" s="207"/>
      <c r="X417" s="208" t="str">
        <f t="shared" si="46"/>
        <v/>
      </c>
      <c r="Y417" s="209"/>
      <c r="Z417" s="210"/>
      <c r="AA417" s="117"/>
      <c r="AB417" s="118"/>
      <c r="AD417" s="60" t="str">
        <f t="shared" si="47"/>
        <v/>
      </c>
      <c r="AE417" s="36"/>
      <c r="AF417" s="37"/>
      <c r="AG417" s="30"/>
      <c r="AH417" s="30"/>
      <c r="AI417" s="30"/>
    </row>
    <row r="418" spans="1:35" s="32" customFormat="1" ht="19.5" customHeight="1">
      <c r="A418" s="30">
        <f t="shared" si="45"/>
        <v>0</v>
      </c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8"/>
      <c r="R418" s="109"/>
      <c r="S418" s="110"/>
      <c r="T418" s="34"/>
      <c r="U418" s="205"/>
      <c r="V418" s="206"/>
      <c r="W418" s="207"/>
      <c r="X418" s="208" t="str">
        <f t="shared" si="46"/>
        <v/>
      </c>
      <c r="Y418" s="209"/>
      <c r="Z418" s="210"/>
      <c r="AA418" s="117"/>
      <c r="AB418" s="118"/>
      <c r="AD418" s="60" t="str">
        <f t="shared" si="47"/>
        <v/>
      </c>
      <c r="AE418" s="36"/>
      <c r="AF418" s="37"/>
      <c r="AG418" s="30"/>
      <c r="AH418" s="30"/>
      <c r="AI418" s="30"/>
    </row>
    <row r="419" spans="1:35" s="32" customFormat="1" ht="19.5" customHeight="1">
      <c r="A419" s="30">
        <f t="shared" si="45"/>
        <v>0</v>
      </c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8"/>
      <c r="R419" s="109"/>
      <c r="S419" s="110"/>
      <c r="T419" s="34"/>
      <c r="U419" s="205"/>
      <c r="V419" s="206"/>
      <c r="W419" s="207"/>
      <c r="X419" s="208" t="str">
        <f t="shared" si="46"/>
        <v/>
      </c>
      <c r="Y419" s="209"/>
      <c r="Z419" s="210"/>
      <c r="AA419" s="117"/>
      <c r="AB419" s="118"/>
      <c r="AD419" s="60" t="str">
        <f t="shared" si="47"/>
        <v/>
      </c>
      <c r="AE419" s="36"/>
      <c r="AF419" s="37"/>
      <c r="AG419" s="30"/>
      <c r="AH419" s="30"/>
      <c r="AI419" s="30"/>
    </row>
    <row r="420" spans="1:35" s="32" customFormat="1" ht="19.5" customHeight="1">
      <c r="A420" s="30">
        <f t="shared" si="45"/>
        <v>0</v>
      </c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8"/>
      <c r="R420" s="109"/>
      <c r="S420" s="110"/>
      <c r="T420" s="34"/>
      <c r="U420" s="205"/>
      <c r="V420" s="206"/>
      <c r="W420" s="207"/>
      <c r="X420" s="208" t="str">
        <f t="shared" si="46"/>
        <v/>
      </c>
      <c r="Y420" s="209"/>
      <c r="Z420" s="210"/>
      <c r="AA420" s="117"/>
      <c r="AB420" s="118"/>
      <c r="AD420" s="60" t="str">
        <f t="shared" si="47"/>
        <v/>
      </c>
      <c r="AE420" s="36"/>
      <c r="AF420" s="37"/>
      <c r="AG420" s="30"/>
      <c r="AH420" s="30"/>
      <c r="AI420" s="30"/>
    </row>
    <row r="421" spans="1:35" s="32" customFormat="1" ht="19.5" customHeight="1">
      <c r="A421" s="30">
        <f t="shared" si="45"/>
        <v>0</v>
      </c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8"/>
      <c r="R421" s="109"/>
      <c r="S421" s="110"/>
      <c r="T421" s="34"/>
      <c r="U421" s="205"/>
      <c r="V421" s="206"/>
      <c r="W421" s="207"/>
      <c r="X421" s="208" t="str">
        <f t="shared" si="46"/>
        <v/>
      </c>
      <c r="Y421" s="209"/>
      <c r="Z421" s="210"/>
      <c r="AA421" s="117"/>
      <c r="AB421" s="118"/>
      <c r="AD421" s="60" t="str">
        <f t="shared" si="47"/>
        <v/>
      </c>
      <c r="AE421" s="36"/>
      <c r="AF421" s="37"/>
      <c r="AG421" s="30"/>
      <c r="AH421" s="30"/>
      <c r="AI421" s="30"/>
    </row>
    <row r="422" spans="1:35" s="32" customFormat="1" ht="19.5" customHeight="1">
      <c r="A422" s="30">
        <f t="shared" si="45"/>
        <v>0</v>
      </c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8"/>
      <c r="R422" s="109"/>
      <c r="S422" s="110"/>
      <c r="T422" s="34"/>
      <c r="U422" s="205"/>
      <c r="V422" s="206"/>
      <c r="W422" s="207"/>
      <c r="X422" s="208" t="str">
        <f t="shared" si="46"/>
        <v/>
      </c>
      <c r="Y422" s="209"/>
      <c r="Z422" s="210"/>
      <c r="AA422" s="117"/>
      <c r="AB422" s="118"/>
      <c r="AD422" s="60" t="str">
        <f t="shared" si="47"/>
        <v/>
      </c>
      <c r="AE422" s="36"/>
      <c r="AF422" s="37"/>
      <c r="AG422" s="30"/>
      <c r="AH422" s="30"/>
      <c r="AI422" s="30"/>
    </row>
    <row r="423" spans="1:35" s="32" customFormat="1" ht="19.5" customHeight="1">
      <c r="A423" s="30">
        <f t="shared" si="45"/>
        <v>0</v>
      </c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8"/>
      <c r="R423" s="109"/>
      <c r="S423" s="110"/>
      <c r="T423" s="34"/>
      <c r="U423" s="205"/>
      <c r="V423" s="206"/>
      <c r="W423" s="207"/>
      <c r="X423" s="208" t="str">
        <f t="shared" si="46"/>
        <v/>
      </c>
      <c r="Y423" s="209"/>
      <c r="Z423" s="210"/>
      <c r="AA423" s="117"/>
      <c r="AB423" s="118"/>
      <c r="AD423" s="60" t="str">
        <f t="shared" si="47"/>
        <v/>
      </c>
      <c r="AE423" s="36"/>
      <c r="AF423" s="37"/>
      <c r="AG423" s="30"/>
      <c r="AH423" s="30"/>
      <c r="AI423" s="30"/>
    </row>
    <row r="424" spans="1:35" s="32" customFormat="1" ht="19.5" customHeight="1">
      <c r="A424" s="30">
        <f t="shared" si="45"/>
        <v>0</v>
      </c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8"/>
      <c r="R424" s="109"/>
      <c r="S424" s="110"/>
      <c r="T424" s="34"/>
      <c r="U424" s="205"/>
      <c r="V424" s="206"/>
      <c r="W424" s="207"/>
      <c r="X424" s="208" t="str">
        <f t="shared" si="46"/>
        <v/>
      </c>
      <c r="Y424" s="209"/>
      <c r="Z424" s="210"/>
      <c r="AA424" s="117"/>
      <c r="AB424" s="118"/>
      <c r="AD424" s="60" t="str">
        <f t="shared" si="47"/>
        <v/>
      </c>
      <c r="AE424" s="36"/>
      <c r="AF424" s="37"/>
      <c r="AG424" s="30"/>
      <c r="AH424" s="30"/>
      <c r="AI424" s="30"/>
    </row>
    <row r="425" spans="1:35" s="32" customFormat="1" ht="19.5" customHeight="1">
      <c r="A425" s="30">
        <f t="shared" si="45"/>
        <v>0</v>
      </c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8"/>
      <c r="R425" s="109"/>
      <c r="S425" s="110"/>
      <c r="T425" s="34"/>
      <c r="U425" s="205"/>
      <c r="V425" s="206"/>
      <c r="W425" s="207"/>
      <c r="X425" s="208" t="str">
        <f t="shared" si="46"/>
        <v/>
      </c>
      <c r="Y425" s="209"/>
      <c r="Z425" s="210"/>
      <c r="AA425" s="117"/>
      <c r="AB425" s="118"/>
      <c r="AD425" s="60" t="str">
        <f t="shared" si="47"/>
        <v/>
      </c>
      <c r="AE425" s="36"/>
      <c r="AF425" s="37"/>
      <c r="AG425" s="30"/>
      <c r="AH425" s="30"/>
      <c r="AI425" s="30"/>
    </row>
    <row r="426" spans="1:35" s="32" customFormat="1" ht="19.5" customHeight="1">
      <c r="A426" s="30">
        <f t="shared" si="45"/>
        <v>0</v>
      </c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8"/>
      <c r="R426" s="109"/>
      <c r="S426" s="110"/>
      <c r="T426" s="34"/>
      <c r="U426" s="205"/>
      <c r="V426" s="206"/>
      <c r="W426" s="207"/>
      <c r="X426" s="208" t="str">
        <f t="shared" si="46"/>
        <v/>
      </c>
      <c r="Y426" s="209"/>
      <c r="Z426" s="210"/>
      <c r="AA426" s="117"/>
      <c r="AB426" s="118"/>
      <c r="AD426" s="60" t="str">
        <f t="shared" si="47"/>
        <v/>
      </c>
      <c r="AE426" s="36"/>
      <c r="AF426" s="37"/>
      <c r="AG426" s="30"/>
      <c r="AH426" s="30"/>
      <c r="AI426" s="30"/>
    </row>
    <row r="427" spans="1:35" s="32" customFormat="1" ht="19.5" customHeight="1">
      <c r="A427" s="30">
        <f t="shared" si="45"/>
        <v>0</v>
      </c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8"/>
      <c r="R427" s="109"/>
      <c r="S427" s="110"/>
      <c r="T427" s="34"/>
      <c r="U427" s="205"/>
      <c r="V427" s="206"/>
      <c r="W427" s="207"/>
      <c r="X427" s="208" t="str">
        <f t="shared" si="46"/>
        <v/>
      </c>
      <c r="Y427" s="209"/>
      <c r="Z427" s="210"/>
      <c r="AA427" s="117"/>
      <c r="AB427" s="118"/>
      <c r="AD427" s="60" t="str">
        <f t="shared" si="47"/>
        <v/>
      </c>
      <c r="AE427" s="36"/>
      <c r="AF427" s="37"/>
      <c r="AG427" s="30"/>
      <c r="AH427" s="30"/>
      <c r="AI427" s="30"/>
    </row>
    <row r="428" spans="1:35" s="32" customFormat="1" ht="19.5" customHeight="1">
      <c r="A428" s="30">
        <f t="shared" si="45"/>
        <v>0</v>
      </c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8"/>
      <c r="R428" s="109"/>
      <c r="S428" s="110"/>
      <c r="T428" s="34"/>
      <c r="U428" s="205"/>
      <c r="V428" s="206"/>
      <c r="W428" s="207"/>
      <c r="X428" s="208" t="str">
        <f t="shared" si="46"/>
        <v/>
      </c>
      <c r="Y428" s="209"/>
      <c r="Z428" s="210"/>
      <c r="AA428" s="117"/>
      <c r="AB428" s="118"/>
      <c r="AD428" s="60" t="str">
        <f t="shared" si="47"/>
        <v/>
      </c>
      <c r="AE428" s="36"/>
      <c r="AF428" s="37"/>
      <c r="AG428" s="30"/>
      <c r="AH428" s="30"/>
      <c r="AI428" s="30"/>
    </row>
    <row r="429" spans="1:35" s="32" customFormat="1" ht="19.5" customHeight="1">
      <c r="A429" s="30">
        <f t="shared" si="45"/>
        <v>0</v>
      </c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8"/>
      <c r="R429" s="109"/>
      <c r="S429" s="110"/>
      <c r="T429" s="34"/>
      <c r="U429" s="205"/>
      <c r="V429" s="206"/>
      <c r="W429" s="207"/>
      <c r="X429" s="208" t="str">
        <f t="shared" si="46"/>
        <v/>
      </c>
      <c r="Y429" s="209"/>
      <c r="Z429" s="210"/>
      <c r="AA429" s="117"/>
      <c r="AB429" s="118"/>
      <c r="AD429" s="60" t="str">
        <f t="shared" si="47"/>
        <v/>
      </c>
      <c r="AE429" s="36"/>
      <c r="AF429" s="37"/>
      <c r="AG429" s="30"/>
      <c r="AH429" s="30"/>
      <c r="AI429" s="30"/>
    </row>
    <row r="430" spans="1:35" s="32" customFormat="1" ht="19.5" customHeight="1">
      <c r="A430" s="30">
        <f t="shared" si="45"/>
        <v>0</v>
      </c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8"/>
      <c r="R430" s="109"/>
      <c r="S430" s="110"/>
      <c r="T430" s="34"/>
      <c r="U430" s="205"/>
      <c r="V430" s="206"/>
      <c r="W430" s="207"/>
      <c r="X430" s="208" t="str">
        <f t="shared" si="46"/>
        <v/>
      </c>
      <c r="Y430" s="209"/>
      <c r="Z430" s="210"/>
      <c r="AA430" s="117"/>
      <c r="AB430" s="118"/>
      <c r="AD430" s="60" t="str">
        <f t="shared" si="47"/>
        <v/>
      </c>
      <c r="AE430" s="36"/>
      <c r="AF430" s="37"/>
      <c r="AG430" s="30"/>
      <c r="AH430" s="30"/>
      <c r="AI430" s="30"/>
    </row>
    <row r="431" spans="1:35" s="32" customFormat="1" ht="19.5" customHeight="1" thickBot="1">
      <c r="A431" s="30">
        <f t="shared" si="45"/>
        <v>0</v>
      </c>
      <c r="B431" s="192"/>
      <c r="C431" s="193"/>
      <c r="D431" s="193"/>
      <c r="E431" s="193"/>
      <c r="F431" s="193"/>
      <c r="G431" s="193"/>
      <c r="H431" s="193"/>
      <c r="I431" s="193"/>
      <c r="J431" s="193"/>
      <c r="K431" s="193"/>
      <c r="L431" s="193"/>
      <c r="M431" s="193"/>
      <c r="N431" s="193"/>
      <c r="O431" s="193"/>
      <c r="P431" s="193"/>
      <c r="Q431" s="194"/>
      <c r="R431" s="195"/>
      <c r="S431" s="196"/>
      <c r="T431" s="35"/>
      <c r="U431" s="218"/>
      <c r="V431" s="219"/>
      <c r="W431" s="220"/>
      <c r="X431" s="221" t="str">
        <f t="shared" si="46"/>
        <v/>
      </c>
      <c r="Y431" s="222"/>
      <c r="Z431" s="223"/>
      <c r="AA431" s="203"/>
      <c r="AB431" s="204"/>
      <c r="AD431" s="60" t="str">
        <f t="shared" si="47"/>
        <v/>
      </c>
      <c r="AE431" s="36"/>
      <c r="AF431" s="37"/>
      <c r="AG431" s="30"/>
      <c r="AH431" s="30"/>
      <c r="AI431" s="30"/>
    </row>
    <row r="432" spans="1:35" s="32" customFormat="1" ht="11.25" customHeight="1">
      <c r="A432" s="3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7" t="s">
        <v>37</v>
      </c>
      <c r="X432" s="189">
        <f>SUM(X410:Z431)</f>
        <v>0</v>
      </c>
      <c r="Y432" s="190"/>
      <c r="Z432" s="190"/>
      <c r="AA432" s="28" t="s">
        <v>36</v>
      </c>
      <c r="AB432" s="214"/>
      <c r="AD432" s="63"/>
      <c r="AE432" s="36"/>
      <c r="AF432" s="37"/>
      <c r="AG432" s="30"/>
      <c r="AH432" s="30"/>
      <c r="AI432" s="30"/>
    </row>
    <row r="433" spans="1:35" s="32" customFormat="1" ht="11.25" customHeight="1">
      <c r="A433" s="3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7" t="s">
        <v>38</v>
      </c>
      <c r="X433" s="216">
        <f>X406+X432</f>
        <v>108000</v>
      </c>
      <c r="Y433" s="217"/>
      <c r="Z433" s="217"/>
      <c r="AA433" s="28" t="s">
        <v>36</v>
      </c>
      <c r="AB433" s="215"/>
      <c r="AD433" s="63"/>
      <c r="AE433" s="36"/>
      <c r="AF433" s="37"/>
      <c r="AG433" s="30"/>
      <c r="AH433" s="30"/>
      <c r="AI433" s="30"/>
    </row>
    <row r="434" spans="1:35" s="32" customFormat="1" ht="19.5" customHeight="1">
      <c r="A434" s="3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9"/>
      <c r="AD434" s="63"/>
      <c r="AE434" s="36"/>
      <c r="AF434" s="37"/>
      <c r="AG434" s="30"/>
      <c r="AH434" s="30"/>
      <c r="AI434" s="30"/>
    </row>
    <row r="435" spans="1:35" s="32" customFormat="1" ht="19.5" customHeight="1" thickBot="1">
      <c r="A435" s="30">
        <f>MAX(A$1:A434)+1</f>
        <v>17</v>
      </c>
      <c r="B435" s="137" t="str">
        <f>"内　　　訳 "&amp;DBCS(A435)</f>
        <v>内　　　訳 １７</v>
      </c>
      <c r="C435" s="138"/>
      <c r="D435" s="138"/>
      <c r="E435" s="138"/>
      <c r="F435" s="138"/>
      <c r="G435" s="138"/>
      <c r="H435" s="138"/>
      <c r="I435" s="138"/>
      <c r="J435" s="138"/>
      <c r="K435" s="138"/>
      <c r="L435" s="138"/>
      <c r="M435" s="138"/>
      <c r="N435" s="138"/>
      <c r="O435" s="138"/>
      <c r="P435" s="138"/>
      <c r="Q435" s="138"/>
      <c r="R435" s="138"/>
      <c r="S435" s="138"/>
      <c r="T435" s="138"/>
      <c r="U435" s="138"/>
      <c r="V435" s="138"/>
      <c r="W435" s="138"/>
      <c r="X435" s="138"/>
      <c r="Y435" s="138"/>
      <c r="Z435" s="138"/>
      <c r="AA435" s="138"/>
      <c r="AB435" s="139"/>
      <c r="AD435" s="63"/>
      <c r="AE435" s="36"/>
      <c r="AF435" s="37"/>
      <c r="AG435" s="30"/>
      <c r="AH435" s="30"/>
      <c r="AI435" s="30"/>
    </row>
    <row r="436" spans="1:35" s="32" customFormat="1" ht="19.5" customHeight="1">
      <c r="A436" s="30"/>
      <c r="B436" s="191" t="s">
        <v>32</v>
      </c>
      <c r="C436" s="141"/>
      <c r="D436" s="141"/>
      <c r="E436" s="141"/>
      <c r="F436" s="141"/>
      <c r="G436" s="141"/>
      <c r="H436" s="141"/>
      <c r="I436" s="141"/>
      <c r="J436" s="141"/>
      <c r="K436" s="141"/>
      <c r="L436" s="141"/>
      <c r="M436" s="141"/>
      <c r="N436" s="141"/>
      <c r="O436" s="141"/>
      <c r="P436" s="141"/>
      <c r="Q436" s="142"/>
      <c r="R436" s="144" t="s">
        <v>27</v>
      </c>
      <c r="S436" s="142"/>
      <c r="T436" s="64" t="s">
        <v>100</v>
      </c>
      <c r="U436" s="144" t="s">
        <v>29</v>
      </c>
      <c r="V436" s="141"/>
      <c r="W436" s="145"/>
      <c r="X436" s="146" t="s">
        <v>28</v>
      </c>
      <c r="Y436" s="147"/>
      <c r="Z436" s="148"/>
      <c r="AA436" s="140" t="s">
        <v>101</v>
      </c>
      <c r="AB436" s="149"/>
      <c r="AC436" s="32" t="str">
        <f>IF(COUNTA(B437:W458,AA437:AB458)&gt;0,A435,"")</f>
        <v/>
      </c>
      <c r="AD436" s="63"/>
      <c r="AE436" s="36"/>
      <c r="AF436" s="37"/>
      <c r="AG436" s="30"/>
      <c r="AH436" s="30"/>
      <c r="AI436" s="30"/>
    </row>
    <row r="437" spans="1:35" s="32" customFormat="1" ht="19.5" customHeight="1">
      <c r="A437" s="30">
        <f t="shared" ref="A437:A458" si="48">IF(X437="",0,1)</f>
        <v>0</v>
      </c>
      <c r="B437" s="211"/>
      <c r="C437" s="212"/>
      <c r="D437" s="212"/>
      <c r="E437" s="212"/>
      <c r="F437" s="212"/>
      <c r="G437" s="212"/>
      <c r="H437" s="212"/>
      <c r="I437" s="212"/>
      <c r="J437" s="212"/>
      <c r="K437" s="212"/>
      <c r="L437" s="212"/>
      <c r="M437" s="212"/>
      <c r="N437" s="212"/>
      <c r="O437" s="212"/>
      <c r="P437" s="212"/>
      <c r="Q437" s="213"/>
      <c r="R437" s="109"/>
      <c r="S437" s="110"/>
      <c r="T437" s="34"/>
      <c r="U437" s="205"/>
      <c r="V437" s="206"/>
      <c r="W437" s="207"/>
      <c r="X437" s="208" t="str">
        <f t="shared" ref="X437:X458" si="49">IF(OR(R437="",U437=""),"",R437*U437)</f>
        <v/>
      </c>
      <c r="Y437" s="209"/>
      <c r="Z437" s="210"/>
      <c r="AA437" s="117"/>
      <c r="AB437" s="118"/>
      <c r="AD437" s="60" t="str">
        <f t="shared" ref="AD437:AD458" si="50">IF(AND(NOT(X437=""),AA437=""),"←「税区分」を選択してください","")</f>
        <v/>
      </c>
      <c r="AE437" s="36"/>
      <c r="AF437" s="37"/>
      <c r="AG437" s="30"/>
      <c r="AH437" s="30"/>
      <c r="AI437" s="30"/>
    </row>
    <row r="438" spans="1:35" s="32" customFormat="1" ht="19.5" customHeight="1">
      <c r="A438" s="30">
        <f t="shared" si="48"/>
        <v>0</v>
      </c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8"/>
      <c r="R438" s="109"/>
      <c r="S438" s="110"/>
      <c r="T438" s="34"/>
      <c r="U438" s="205"/>
      <c r="V438" s="206"/>
      <c r="W438" s="207"/>
      <c r="X438" s="208" t="str">
        <f t="shared" si="49"/>
        <v/>
      </c>
      <c r="Y438" s="209"/>
      <c r="Z438" s="210"/>
      <c r="AA438" s="117"/>
      <c r="AB438" s="118"/>
      <c r="AD438" s="60" t="str">
        <f t="shared" si="50"/>
        <v/>
      </c>
      <c r="AE438" s="36"/>
      <c r="AF438" s="37"/>
      <c r="AG438" s="30"/>
      <c r="AH438" s="30"/>
      <c r="AI438" s="30"/>
    </row>
    <row r="439" spans="1:35" s="32" customFormat="1" ht="19.5" customHeight="1">
      <c r="A439" s="30">
        <f t="shared" si="48"/>
        <v>0</v>
      </c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8"/>
      <c r="R439" s="109"/>
      <c r="S439" s="110"/>
      <c r="T439" s="34"/>
      <c r="U439" s="205"/>
      <c r="V439" s="206"/>
      <c r="W439" s="207"/>
      <c r="X439" s="208" t="str">
        <f t="shared" si="49"/>
        <v/>
      </c>
      <c r="Y439" s="209"/>
      <c r="Z439" s="210"/>
      <c r="AA439" s="117"/>
      <c r="AB439" s="118"/>
      <c r="AD439" s="60" t="str">
        <f t="shared" si="50"/>
        <v/>
      </c>
      <c r="AE439" s="36"/>
      <c r="AF439" s="37"/>
      <c r="AG439" s="30"/>
      <c r="AH439" s="30"/>
      <c r="AI439" s="30"/>
    </row>
    <row r="440" spans="1:35" s="32" customFormat="1" ht="19.5" customHeight="1">
      <c r="A440" s="30">
        <f t="shared" si="48"/>
        <v>0</v>
      </c>
      <c r="B440" s="106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8"/>
      <c r="R440" s="109"/>
      <c r="S440" s="110"/>
      <c r="T440" s="34"/>
      <c r="U440" s="205"/>
      <c r="V440" s="206"/>
      <c r="W440" s="207"/>
      <c r="X440" s="208" t="str">
        <f t="shared" si="49"/>
        <v/>
      </c>
      <c r="Y440" s="209"/>
      <c r="Z440" s="210"/>
      <c r="AA440" s="117"/>
      <c r="AB440" s="118"/>
      <c r="AD440" s="60" t="str">
        <f t="shared" si="50"/>
        <v/>
      </c>
      <c r="AE440" s="36"/>
      <c r="AF440" s="37"/>
      <c r="AG440" s="30"/>
      <c r="AH440" s="30"/>
      <c r="AI440" s="30"/>
    </row>
    <row r="441" spans="1:35" s="32" customFormat="1" ht="19.5" customHeight="1">
      <c r="A441" s="30">
        <f t="shared" si="48"/>
        <v>0</v>
      </c>
      <c r="B441" s="106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8"/>
      <c r="R441" s="109"/>
      <c r="S441" s="110"/>
      <c r="T441" s="34"/>
      <c r="U441" s="205"/>
      <c r="V441" s="206"/>
      <c r="W441" s="207"/>
      <c r="X441" s="208" t="str">
        <f t="shared" si="49"/>
        <v/>
      </c>
      <c r="Y441" s="209"/>
      <c r="Z441" s="210"/>
      <c r="AA441" s="117"/>
      <c r="AB441" s="118"/>
      <c r="AD441" s="60" t="str">
        <f t="shared" si="50"/>
        <v/>
      </c>
      <c r="AE441" s="36"/>
      <c r="AF441" s="37"/>
      <c r="AG441" s="30"/>
      <c r="AH441" s="30"/>
      <c r="AI441" s="30"/>
    </row>
    <row r="442" spans="1:35" s="32" customFormat="1" ht="19.5" customHeight="1">
      <c r="A442" s="30">
        <f t="shared" si="48"/>
        <v>0</v>
      </c>
      <c r="B442" s="106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8"/>
      <c r="R442" s="109"/>
      <c r="S442" s="110"/>
      <c r="T442" s="34"/>
      <c r="U442" s="205"/>
      <c r="V442" s="206"/>
      <c r="W442" s="207"/>
      <c r="X442" s="208" t="str">
        <f t="shared" si="49"/>
        <v/>
      </c>
      <c r="Y442" s="209"/>
      <c r="Z442" s="210"/>
      <c r="AA442" s="117"/>
      <c r="AB442" s="118"/>
      <c r="AD442" s="60" t="str">
        <f t="shared" si="50"/>
        <v/>
      </c>
      <c r="AE442" s="36"/>
      <c r="AF442" s="37"/>
      <c r="AG442" s="30"/>
      <c r="AH442" s="30"/>
      <c r="AI442" s="30"/>
    </row>
    <row r="443" spans="1:35" s="32" customFormat="1" ht="19.5" customHeight="1">
      <c r="A443" s="30">
        <f t="shared" si="48"/>
        <v>0</v>
      </c>
      <c r="B443" s="106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8"/>
      <c r="R443" s="109"/>
      <c r="S443" s="110"/>
      <c r="T443" s="34"/>
      <c r="U443" s="205"/>
      <c r="V443" s="206"/>
      <c r="W443" s="207"/>
      <c r="X443" s="208" t="str">
        <f t="shared" si="49"/>
        <v/>
      </c>
      <c r="Y443" s="209"/>
      <c r="Z443" s="210"/>
      <c r="AA443" s="117"/>
      <c r="AB443" s="118"/>
      <c r="AD443" s="60" t="str">
        <f t="shared" si="50"/>
        <v/>
      </c>
      <c r="AE443" s="36"/>
      <c r="AF443" s="37"/>
      <c r="AG443" s="30"/>
      <c r="AH443" s="30"/>
      <c r="AI443" s="30"/>
    </row>
    <row r="444" spans="1:35" s="32" customFormat="1" ht="19.5" customHeight="1">
      <c r="A444" s="30">
        <f t="shared" si="48"/>
        <v>0</v>
      </c>
      <c r="B444" s="106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8"/>
      <c r="R444" s="109"/>
      <c r="S444" s="110"/>
      <c r="T444" s="34"/>
      <c r="U444" s="205"/>
      <c r="V444" s="206"/>
      <c r="W444" s="207"/>
      <c r="X444" s="208" t="str">
        <f t="shared" si="49"/>
        <v/>
      </c>
      <c r="Y444" s="209"/>
      <c r="Z444" s="210"/>
      <c r="AA444" s="117"/>
      <c r="AB444" s="118"/>
      <c r="AD444" s="60" t="str">
        <f t="shared" si="50"/>
        <v/>
      </c>
      <c r="AE444" s="36"/>
      <c r="AF444" s="37"/>
      <c r="AG444" s="30"/>
      <c r="AH444" s="30"/>
      <c r="AI444" s="30"/>
    </row>
    <row r="445" spans="1:35" s="32" customFormat="1" ht="19.5" customHeight="1">
      <c r="A445" s="30">
        <f t="shared" si="48"/>
        <v>0</v>
      </c>
      <c r="B445" s="106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8"/>
      <c r="R445" s="109"/>
      <c r="S445" s="110"/>
      <c r="T445" s="34"/>
      <c r="U445" s="205"/>
      <c r="V445" s="206"/>
      <c r="W445" s="207"/>
      <c r="X445" s="208" t="str">
        <f t="shared" si="49"/>
        <v/>
      </c>
      <c r="Y445" s="209"/>
      <c r="Z445" s="210"/>
      <c r="AA445" s="117"/>
      <c r="AB445" s="118"/>
      <c r="AD445" s="60" t="str">
        <f t="shared" si="50"/>
        <v/>
      </c>
      <c r="AE445" s="36"/>
      <c r="AF445" s="37"/>
      <c r="AG445" s="30"/>
      <c r="AH445" s="30"/>
      <c r="AI445" s="30"/>
    </row>
    <row r="446" spans="1:35" s="32" customFormat="1" ht="19.5" customHeight="1">
      <c r="A446" s="30">
        <f t="shared" si="48"/>
        <v>0</v>
      </c>
      <c r="B446" s="106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8"/>
      <c r="R446" s="109"/>
      <c r="S446" s="110"/>
      <c r="T446" s="34"/>
      <c r="U446" s="205"/>
      <c r="V446" s="206"/>
      <c r="W446" s="207"/>
      <c r="X446" s="208" t="str">
        <f t="shared" si="49"/>
        <v/>
      </c>
      <c r="Y446" s="209"/>
      <c r="Z446" s="210"/>
      <c r="AA446" s="117"/>
      <c r="AB446" s="118"/>
      <c r="AD446" s="60" t="str">
        <f t="shared" si="50"/>
        <v/>
      </c>
      <c r="AE446" s="36"/>
      <c r="AF446" s="37"/>
      <c r="AG446" s="30"/>
      <c r="AH446" s="30"/>
      <c r="AI446" s="30"/>
    </row>
    <row r="447" spans="1:35" s="32" customFormat="1" ht="19.5" customHeight="1">
      <c r="A447" s="30">
        <f t="shared" si="48"/>
        <v>0</v>
      </c>
      <c r="B447" s="106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8"/>
      <c r="R447" s="109"/>
      <c r="S447" s="110"/>
      <c r="T447" s="34"/>
      <c r="U447" s="205"/>
      <c r="V447" s="206"/>
      <c r="W447" s="207"/>
      <c r="X447" s="208" t="str">
        <f t="shared" si="49"/>
        <v/>
      </c>
      <c r="Y447" s="209"/>
      <c r="Z447" s="210"/>
      <c r="AA447" s="117"/>
      <c r="AB447" s="118"/>
      <c r="AD447" s="60" t="str">
        <f t="shared" si="50"/>
        <v/>
      </c>
      <c r="AE447" s="36"/>
      <c r="AF447" s="37"/>
      <c r="AG447" s="30"/>
      <c r="AH447" s="30"/>
      <c r="AI447" s="30"/>
    </row>
    <row r="448" spans="1:35" s="32" customFormat="1" ht="19.5" customHeight="1">
      <c r="A448" s="30">
        <f t="shared" si="48"/>
        <v>0</v>
      </c>
      <c r="B448" s="106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8"/>
      <c r="R448" s="109"/>
      <c r="S448" s="110"/>
      <c r="T448" s="34"/>
      <c r="U448" s="205"/>
      <c r="V448" s="206"/>
      <c r="W448" s="207"/>
      <c r="X448" s="208" t="str">
        <f t="shared" si="49"/>
        <v/>
      </c>
      <c r="Y448" s="209"/>
      <c r="Z448" s="210"/>
      <c r="AA448" s="117"/>
      <c r="AB448" s="118"/>
      <c r="AD448" s="60" t="str">
        <f t="shared" si="50"/>
        <v/>
      </c>
      <c r="AE448" s="36"/>
      <c r="AF448" s="37"/>
      <c r="AG448" s="30"/>
      <c r="AH448" s="30"/>
      <c r="AI448" s="30"/>
    </row>
    <row r="449" spans="1:35" s="32" customFormat="1" ht="19.5" customHeight="1">
      <c r="A449" s="30">
        <f t="shared" si="48"/>
        <v>0</v>
      </c>
      <c r="B449" s="106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8"/>
      <c r="R449" s="109"/>
      <c r="S449" s="110"/>
      <c r="T449" s="34"/>
      <c r="U449" s="205"/>
      <c r="V449" s="206"/>
      <c r="W449" s="207"/>
      <c r="X449" s="208" t="str">
        <f t="shared" si="49"/>
        <v/>
      </c>
      <c r="Y449" s="209"/>
      <c r="Z449" s="210"/>
      <c r="AA449" s="117"/>
      <c r="AB449" s="118"/>
      <c r="AD449" s="60" t="str">
        <f t="shared" si="50"/>
        <v/>
      </c>
      <c r="AE449" s="36"/>
      <c r="AF449" s="37"/>
      <c r="AG449" s="30"/>
      <c r="AH449" s="30"/>
      <c r="AI449" s="30"/>
    </row>
    <row r="450" spans="1:35" s="32" customFormat="1" ht="19.5" customHeight="1">
      <c r="A450" s="30">
        <f t="shared" si="48"/>
        <v>0</v>
      </c>
      <c r="B450" s="106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8"/>
      <c r="R450" s="109"/>
      <c r="S450" s="110"/>
      <c r="T450" s="34"/>
      <c r="U450" s="205"/>
      <c r="V450" s="206"/>
      <c r="W450" s="207"/>
      <c r="X450" s="208" t="str">
        <f t="shared" si="49"/>
        <v/>
      </c>
      <c r="Y450" s="209"/>
      <c r="Z450" s="210"/>
      <c r="AA450" s="117"/>
      <c r="AB450" s="118"/>
      <c r="AD450" s="60" t="str">
        <f t="shared" si="50"/>
        <v/>
      </c>
      <c r="AE450" s="36"/>
      <c r="AF450" s="37"/>
      <c r="AG450" s="30"/>
      <c r="AH450" s="30"/>
      <c r="AI450" s="30"/>
    </row>
    <row r="451" spans="1:35" s="32" customFormat="1" ht="19.5" customHeight="1">
      <c r="A451" s="30">
        <f t="shared" si="48"/>
        <v>0</v>
      </c>
      <c r="B451" s="106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8"/>
      <c r="R451" s="109"/>
      <c r="S451" s="110"/>
      <c r="T451" s="34"/>
      <c r="U451" s="205"/>
      <c r="V451" s="206"/>
      <c r="W451" s="207"/>
      <c r="X451" s="208" t="str">
        <f t="shared" si="49"/>
        <v/>
      </c>
      <c r="Y451" s="209"/>
      <c r="Z451" s="210"/>
      <c r="AA451" s="117"/>
      <c r="AB451" s="118"/>
      <c r="AD451" s="60" t="str">
        <f t="shared" si="50"/>
        <v/>
      </c>
      <c r="AE451" s="36"/>
      <c r="AF451" s="37"/>
      <c r="AG451" s="30"/>
      <c r="AH451" s="30"/>
      <c r="AI451" s="30"/>
    </row>
    <row r="452" spans="1:35" s="32" customFormat="1" ht="19.5" customHeight="1">
      <c r="A452" s="30">
        <f t="shared" si="48"/>
        <v>0</v>
      </c>
      <c r="B452" s="106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8"/>
      <c r="R452" s="109"/>
      <c r="S452" s="110"/>
      <c r="T452" s="34"/>
      <c r="U452" s="205"/>
      <c r="V452" s="206"/>
      <c r="W452" s="207"/>
      <c r="X452" s="208" t="str">
        <f t="shared" si="49"/>
        <v/>
      </c>
      <c r="Y452" s="209"/>
      <c r="Z452" s="210"/>
      <c r="AA452" s="117"/>
      <c r="AB452" s="118"/>
      <c r="AD452" s="60" t="str">
        <f t="shared" si="50"/>
        <v/>
      </c>
      <c r="AE452" s="36"/>
      <c r="AF452" s="37"/>
      <c r="AG452" s="30"/>
      <c r="AH452" s="30"/>
      <c r="AI452" s="30"/>
    </row>
    <row r="453" spans="1:35" s="32" customFormat="1" ht="19.5" customHeight="1">
      <c r="A453" s="30">
        <f t="shared" si="48"/>
        <v>0</v>
      </c>
      <c r="B453" s="106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8"/>
      <c r="R453" s="109"/>
      <c r="S453" s="110"/>
      <c r="T453" s="34"/>
      <c r="U453" s="205"/>
      <c r="V453" s="206"/>
      <c r="W453" s="207"/>
      <c r="X453" s="208" t="str">
        <f t="shared" si="49"/>
        <v/>
      </c>
      <c r="Y453" s="209"/>
      <c r="Z453" s="210"/>
      <c r="AA453" s="117"/>
      <c r="AB453" s="118"/>
      <c r="AD453" s="60" t="str">
        <f t="shared" si="50"/>
        <v/>
      </c>
      <c r="AE453" s="36"/>
      <c r="AF453" s="37"/>
      <c r="AG453" s="30"/>
      <c r="AH453" s="30"/>
      <c r="AI453" s="30"/>
    </row>
    <row r="454" spans="1:35" s="32" customFormat="1" ht="19.5" customHeight="1">
      <c r="A454" s="30">
        <f t="shared" si="48"/>
        <v>0</v>
      </c>
      <c r="B454" s="106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8"/>
      <c r="R454" s="109"/>
      <c r="S454" s="110"/>
      <c r="T454" s="34"/>
      <c r="U454" s="205"/>
      <c r="V454" s="206"/>
      <c r="W454" s="207"/>
      <c r="X454" s="208" t="str">
        <f t="shared" si="49"/>
        <v/>
      </c>
      <c r="Y454" s="209"/>
      <c r="Z454" s="210"/>
      <c r="AA454" s="117"/>
      <c r="AB454" s="118"/>
      <c r="AD454" s="60" t="str">
        <f t="shared" si="50"/>
        <v/>
      </c>
      <c r="AE454" s="36"/>
      <c r="AF454" s="37"/>
      <c r="AG454" s="30"/>
      <c r="AH454" s="30"/>
      <c r="AI454" s="30"/>
    </row>
    <row r="455" spans="1:35" s="32" customFormat="1" ht="19.5" customHeight="1">
      <c r="A455" s="30">
        <f t="shared" si="48"/>
        <v>0</v>
      </c>
      <c r="B455" s="106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8"/>
      <c r="R455" s="109"/>
      <c r="S455" s="110"/>
      <c r="T455" s="34"/>
      <c r="U455" s="205"/>
      <c r="V455" s="206"/>
      <c r="W455" s="207"/>
      <c r="X455" s="208" t="str">
        <f t="shared" si="49"/>
        <v/>
      </c>
      <c r="Y455" s="209"/>
      <c r="Z455" s="210"/>
      <c r="AA455" s="117"/>
      <c r="AB455" s="118"/>
      <c r="AD455" s="60" t="str">
        <f t="shared" si="50"/>
        <v/>
      </c>
      <c r="AE455" s="36"/>
      <c r="AF455" s="37"/>
      <c r="AG455" s="30"/>
      <c r="AH455" s="30"/>
      <c r="AI455" s="30"/>
    </row>
    <row r="456" spans="1:35" s="32" customFormat="1" ht="19.5" customHeight="1">
      <c r="A456" s="30">
        <f t="shared" si="48"/>
        <v>0</v>
      </c>
      <c r="B456" s="106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8"/>
      <c r="R456" s="109"/>
      <c r="S456" s="110"/>
      <c r="T456" s="34"/>
      <c r="U456" s="205"/>
      <c r="V456" s="206"/>
      <c r="W456" s="207"/>
      <c r="X456" s="208" t="str">
        <f t="shared" si="49"/>
        <v/>
      </c>
      <c r="Y456" s="209"/>
      <c r="Z456" s="210"/>
      <c r="AA456" s="117"/>
      <c r="AB456" s="118"/>
      <c r="AD456" s="60" t="str">
        <f t="shared" si="50"/>
        <v/>
      </c>
      <c r="AE456" s="36"/>
      <c r="AF456" s="37"/>
      <c r="AG456" s="30"/>
      <c r="AH456" s="30"/>
      <c r="AI456" s="30"/>
    </row>
    <row r="457" spans="1:35" s="32" customFormat="1" ht="19.5" customHeight="1">
      <c r="A457" s="30">
        <f t="shared" si="48"/>
        <v>0</v>
      </c>
      <c r="B457" s="106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8"/>
      <c r="R457" s="109"/>
      <c r="S457" s="110"/>
      <c r="T457" s="34"/>
      <c r="U457" s="205"/>
      <c r="V457" s="206"/>
      <c r="W457" s="207"/>
      <c r="X457" s="208" t="str">
        <f t="shared" si="49"/>
        <v/>
      </c>
      <c r="Y457" s="209"/>
      <c r="Z457" s="210"/>
      <c r="AA457" s="117"/>
      <c r="AB457" s="118"/>
      <c r="AD457" s="60" t="str">
        <f t="shared" si="50"/>
        <v/>
      </c>
      <c r="AE457" s="36"/>
      <c r="AF457" s="37"/>
      <c r="AG457" s="30"/>
      <c r="AH457" s="30"/>
      <c r="AI457" s="30"/>
    </row>
    <row r="458" spans="1:35" s="32" customFormat="1" ht="19.5" customHeight="1" thickBot="1">
      <c r="A458" s="30">
        <f t="shared" si="48"/>
        <v>0</v>
      </c>
      <c r="B458" s="192"/>
      <c r="C458" s="193"/>
      <c r="D458" s="193"/>
      <c r="E458" s="193"/>
      <c r="F458" s="193"/>
      <c r="G458" s="193"/>
      <c r="H458" s="193"/>
      <c r="I458" s="193"/>
      <c r="J458" s="193"/>
      <c r="K458" s="193"/>
      <c r="L458" s="193"/>
      <c r="M458" s="193"/>
      <c r="N458" s="193"/>
      <c r="O458" s="193"/>
      <c r="P458" s="193"/>
      <c r="Q458" s="194"/>
      <c r="R458" s="195"/>
      <c r="S458" s="196"/>
      <c r="T458" s="35"/>
      <c r="U458" s="218"/>
      <c r="V458" s="219"/>
      <c r="W458" s="220"/>
      <c r="X458" s="221" t="str">
        <f t="shared" si="49"/>
        <v/>
      </c>
      <c r="Y458" s="222"/>
      <c r="Z458" s="223"/>
      <c r="AA458" s="203"/>
      <c r="AB458" s="204"/>
      <c r="AD458" s="60" t="str">
        <f t="shared" si="50"/>
        <v/>
      </c>
      <c r="AE458" s="36"/>
      <c r="AF458" s="37"/>
      <c r="AG458" s="30"/>
      <c r="AH458" s="30"/>
      <c r="AI458" s="30"/>
    </row>
    <row r="459" spans="1:35" s="32" customFormat="1" ht="11.25" customHeight="1">
      <c r="A459" s="3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7" t="s">
        <v>37</v>
      </c>
      <c r="X459" s="189">
        <f>SUM(X437:Z458)</f>
        <v>0</v>
      </c>
      <c r="Y459" s="190"/>
      <c r="Z459" s="190"/>
      <c r="AA459" s="28" t="s">
        <v>36</v>
      </c>
      <c r="AB459" s="214"/>
      <c r="AD459" s="63"/>
      <c r="AE459" s="36"/>
      <c r="AF459" s="37"/>
      <c r="AG459" s="30"/>
      <c r="AH459" s="30"/>
      <c r="AI459" s="30"/>
    </row>
    <row r="460" spans="1:35" s="32" customFormat="1" ht="11.25" customHeight="1">
      <c r="A460" s="3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7" t="s">
        <v>38</v>
      </c>
      <c r="X460" s="216">
        <f>X433+X459</f>
        <v>108000</v>
      </c>
      <c r="Y460" s="217"/>
      <c r="Z460" s="217"/>
      <c r="AA460" s="28" t="s">
        <v>36</v>
      </c>
      <c r="AB460" s="215"/>
      <c r="AD460" s="63"/>
      <c r="AE460" s="36"/>
      <c r="AF460" s="37"/>
      <c r="AG460" s="30"/>
      <c r="AH460" s="30"/>
      <c r="AI460" s="30"/>
    </row>
    <row r="461" spans="1:35" s="32" customFormat="1" ht="19.5" customHeight="1">
      <c r="A461" s="3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9"/>
      <c r="AD461" s="63"/>
      <c r="AE461" s="36"/>
      <c r="AF461" s="37"/>
      <c r="AG461" s="30"/>
      <c r="AH461" s="30"/>
      <c r="AI461" s="30"/>
    </row>
    <row r="462" spans="1:35" s="32" customFormat="1" ht="19.5" customHeight="1" thickBot="1">
      <c r="A462" s="30">
        <f>MAX(A$1:A461)+1</f>
        <v>18</v>
      </c>
      <c r="B462" s="137" t="str">
        <f>"内　　　訳 "&amp;DBCS(A462)</f>
        <v>内　　　訳 １８</v>
      </c>
      <c r="C462" s="138"/>
      <c r="D462" s="138"/>
      <c r="E462" s="138"/>
      <c r="F462" s="138"/>
      <c r="G462" s="138"/>
      <c r="H462" s="138"/>
      <c r="I462" s="138"/>
      <c r="J462" s="138"/>
      <c r="K462" s="138"/>
      <c r="L462" s="138"/>
      <c r="M462" s="138"/>
      <c r="N462" s="138"/>
      <c r="O462" s="138"/>
      <c r="P462" s="138"/>
      <c r="Q462" s="138"/>
      <c r="R462" s="138"/>
      <c r="S462" s="138"/>
      <c r="T462" s="138"/>
      <c r="U462" s="138"/>
      <c r="V462" s="138"/>
      <c r="W462" s="138"/>
      <c r="X462" s="138"/>
      <c r="Y462" s="138"/>
      <c r="Z462" s="138"/>
      <c r="AA462" s="138"/>
      <c r="AB462" s="139"/>
      <c r="AD462" s="63"/>
      <c r="AE462" s="36"/>
      <c r="AF462" s="37"/>
      <c r="AG462" s="30"/>
      <c r="AH462" s="30"/>
      <c r="AI462" s="30"/>
    </row>
    <row r="463" spans="1:35" s="32" customFormat="1" ht="19.5" customHeight="1">
      <c r="A463" s="30"/>
      <c r="B463" s="191" t="s">
        <v>32</v>
      </c>
      <c r="C463" s="141"/>
      <c r="D463" s="141"/>
      <c r="E463" s="141"/>
      <c r="F463" s="141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42"/>
      <c r="R463" s="144" t="s">
        <v>27</v>
      </c>
      <c r="S463" s="142"/>
      <c r="T463" s="64" t="s">
        <v>100</v>
      </c>
      <c r="U463" s="144" t="s">
        <v>29</v>
      </c>
      <c r="V463" s="141"/>
      <c r="W463" s="145"/>
      <c r="X463" s="146" t="s">
        <v>28</v>
      </c>
      <c r="Y463" s="147"/>
      <c r="Z463" s="148"/>
      <c r="AA463" s="140" t="s">
        <v>101</v>
      </c>
      <c r="AB463" s="149"/>
      <c r="AC463" s="32" t="str">
        <f>IF(COUNTA(B464:W485,AA464:AB485)&gt;0,A462,"")</f>
        <v/>
      </c>
      <c r="AD463" s="63"/>
      <c r="AE463" s="36"/>
      <c r="AF463" s="37"/>
      <c r="AG463" s="30"/>
      <c r="AH463" s="30"/>
      <c r="AI463" s="30"/>
    </row>
    <row r="464" spans="1:35" s="32" customFormat="1" ht="19.5" customHeight="1">
      <c r="A464" s="30">
        <f t="shared" ref="A464:A485" si="51">IF(X464="",0,1)</f>
        <v>0</v>
      </c>
      <c r="B464" s="211"/>
      <c r="C464" s="212"/>
      <c r="D464" s="212"/>
      <c r="E464" s="212"/>
      <c r="F464" s="212"/>
      <c r="G464" s="212"/>
      <c r="H464" s="212"/>
      <c r="I464" s="212"/>
      <c r="J464" s="212"/>
      <c r="K464" s="212"/>
      <c r="L464" s="212"/>
      <c r="M464" s="212"/>
      <c r="N464" s="212"/>
      <c r="O464" s="212"/>
      <c r="P464" s="212"/>
      <c r="Q464" s="213"/>
      <c r="R464" s="109"/>
      <c r="S464" s="110"/>
      <c r="T464" s="34"/>
      <c r="U464" s="205"/>
      <c r="V464" s="206"/>
      <c r="W464" s="207"/>
      <c r="X464" s="208" t="str">
        <f t="shared" ref="X464:X485" si="52">IF(OR(R464="",U464=""),"",R464*U464)</f>
        <v/>
      </c>
      <c r="Y464" s="209"/>
      <c r="Z464" s="210"/>
      <c r="AA464" s="117"/>
      <c r="AB464" s="118"/>
      <c r="AD464" s="60" t="str">
        <f t="shared" ref="AD464:AD485" si="53">IF(AND(NOT(X464=""),AA464=""),"←「税区分」を選択してください","")</f>
        <v/>
      </c>
      <c r="AE464" s="36"/>
      <c r="AF464" s="37"/>
      <c r="AG464" s="30"/>
      <c r="AH464" s="30"/>
      <c r="AI464" s="30"/>
    </row>
    <row r="465" spans="1:35" s="32" customFormat="1" ht="19.5" customHeight="1">
      <c r="A465" s="30">
        <f t="shared" si="51"/>
        <v>0</v>
      </c>
      <c r="B465" s="106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8"/>
      <c r="R465" s="109"/>
      <c r="S465" s="110"/>
      <c r="T465" s="34"/>
      <c r="U465" s="205"/>
      <c r="V465" s="206"/>
      <c r="W465" s="207"/>
      <c r="X465" s="208" t="str">
        <f t="shared" si="52"/>
        <v/>
      </c>
      <c r="Y465" s="209"/>
      <c r="Z465" s="210"/>
      <c r="AA465" s="117"/>
      <c r="AB465" s="118"/>
      <c r="AD465" s="60" t="str">
        <f t="shared" si="53"/>
        <v/>
      </c>
      <c r="AE465" s="36"/>
      <c r="AF465" s="37"/>
      <c r="AG465" s="30"/>
      <c r="AH465" s="30"/>
      <c r="AI465" s="30"/>
    </row>
    <row r="466" spans="1:35" s="32" customFormat="1" ht="19.5" customHeight="1">
      <c r="A466" s="30">
        <f t="shared" si="51"/>
        <v>0</v>
      </c>
      <c r="B466" s="106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8"/>
      <c r="R466" s="109"/>
      <c r="S466" s="110"/>
      <c r="T466" s="34"/>
      <c r="U466" s="205"/>
      <c r="V466" s="206"/>
      <c r="W466" s="207"/>
      <c r="X466" s="208" t="str">
        <f t="shared" si="52"/>
        <v/>
      </c>
      <c r="Y466" s="209"/>
      <c r="Z466" s="210"/>
      <c r="AA466" s="117"/>
      <c r="AB466" s="118"/>
      <c r="AD466" s="60" t="str">
        <f t="shared" si="53"/>
        <v/>
      </c>
      <c r="AE466" s="36"/>
      <c r="AF466" s="37"/>
      <c r="AG466" s="30"/>
      <c r="AH466" s="30"/>
      <c r="AI466" s="30"/>
    </row>
    <row r="467" spans="1:35" s="32" customFormat="1" ht="19.5" customHeight="1">
      <c r="A467" s="30">
        <f t="shared" si="51"/>
        <v>0</v>
      </c>
      <c r="B467" s="106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8"/>
      <c r="R467" s="109"/>
      <c r="S467" s="110"/>
      <c r="T467" s="34"/>
      <c r="U467" s="205"/>
      <c r="V467" s="206"/>
      <c r="W467" s="207"/>
      <c r="X467" s="208" t="str">
        <f t="shared" si="52"/>
        <v/>
      </c>
      <c r="Y467" s="209"/>
      <c r="Z467" s="210"/>
      <c r="AA467" s="117"/>
      <c r="AB467" s="118"/>
      <c r="AD467" s="60" t="str">
        <f t="shared" si="53"/>
        <v/>
      </c>
      <c r="AE467" s="36"/>
      <c r="AF467" s="37"/>
      <c r="AG467" s="30"/>
      <c r="AH467" s="30"/>
      <c r="AI467" s="30"/>
    </row>
    <row r="468" spans="1:35" s="32" customFormat="1" ht="19.5" customHeight="1">
      <c r="A468" s="30">
        <f t="shared" si="51"/>
        <v>0</v>
      </c>
      <c r="B468" s="106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8"/>
      <c r="R468" s="109"/>
      <c r="S468" s="110"/>
      <c r="T468" s="34"/>
      <c r="U468" s="205"/>
      <c r="V468" s="206"/>
      <c r="W468" s="207"/>
      <c r="X468" s="208" t="str">
        <f t="shared" si="52"/>
        <v/>
      </c>
      <c r="Y468" s="209"/>
      <c r="Z468" s="210"/>
      <c r="AA468" s="117"/>
      <c r="AB468" s="118"/>
      <c r="AD468" s="60" t="str">
        <f t="shared" si="53"/>
        <v/>
      </c>
      <c r="AE468" s="36"/>
      <c r="AF468" s="37"/>
      <c r="AG468" s="30"/>
      <c r="AH468" s="30"/>
      <c r="AI468" s="30"/>
    </row>
    <row r="469" spans="1:35" s="32" customFormat="1" ht="19.5" customHeight="1">
      <c r="A469" s="30">
        <f t="shared" si="51"/>
        <v>0</v>
      </c>
      <c r="B469" s="106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8"/>
      <c r="R469" s="109"/>
      <c r="S469" s="110"/>
      <c r="T469" s="34"/>
      <c r="U469" s="205"/>
      <c r="V469" s="206"/>
      <c r="W469" s="207"/>
      <c r="X469" s="208" t="str">
        <f t="shared" si="52"/>
        <v/>
      </c>
      <c r="Y469" s="209"/>
      <c r="Z469" s="210"/>
      <c r="AA469" s="117"/>
      <c r="AB469" s="118"/>
      <c r="AD469" s="60" t="str">
        <f t="shared" si="53"/>
        <v/>
      </c>
      <c r="AE469" s="36"/>
      <c r="AF469" s="37"/>
      <c r="AG469" s="30"/>
      <c r="AH469" s="30"/>
      <c r="AI469" s="30"/>
    </row>
    <row r="470" spans="1:35" s="32" customFormat="1" ht="19.5" customHeight="1">
      <c r="A470" s="30">
        <f t="shared" si="51"/>
        <v>0</v>
      </c>
      <c r="B470" s="106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8"/>
      <c r="R470" s="109"/>
      <c r="S470" s="110"/>
      <c r="T470" s="34"/>
      <c r="U470" s="205"/>
      <c r="V470" s="206"/>
      <c r="W470" s="207"/>
      <c r="X470" s="208" t="str">
        <f t="shared" si="52"/>
        <v/>
      </c>
      <c r="Y470" s="209"/>
      <c r="Z470" s="210"/>
      <c r="AA470" s="117"/>
      <c r="AB470" s="118"/>
      <c r="AD470" s="60" t="str">
        <f t="shared" si="53"/>
        <v/>
      </c>
      <c r="AE470" s="36"/>
      <c r="AF470" s="37"/>
      <c r="AG470" s="30"/>
      <c r="AH470" s="30"/>
      <c r="AI470" s="30"/>
    </row>
    <row r="471" spans="1:35" s="32" customFormat="1" ht="19.5" customHeight="1">
      <c r="A471" s="30">
        <f t="shared" si="51"/>
        <v>0</v>
      </c>
      <c r="B471" s="106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8"/>
      <c r="R471" s="109"/>
      <c r="S471" s="110"/>
      <c r="T471" s="34"/>
      <c r="U471" s="205"/>
      <c r="V471" s="206"/>
      <c r="W471" s="207"/>
      <c r="X471" s="208" t="str">
        <f t="shared" si="52"/>
        <v/>
      </c>
      <c r="Y471" s="209"/>
      <c r="Z471" s="210"/>
      <c r="AA471" s="117"/>
      <c r="AB471" s="118"/>
      <c r="AD471" s="60" t="str">
        <f t="shared" si="53"/>
        <v/>
      </c>
      <c r="AE471" s="36"/>
      <c r="AF471" s="37"/>
      <c r="AG471" s="30"/>
      <c r="AH471" s="30"/>
      <c r="AI471" s="30"/>
    </row>
    <row r="472" spans="1:35" s="32" customFormat="1" ht="19.5" customHeight="1">
      <c r="A472" s="30">
        <f t="shared" si="51"/>
        <v>0</v>
      </c>
      <c r="B472" s="106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8"/>
      <c r="R472" s="109"/>
      <c r="S472" s="110"/>
      <c r="T472" s="34"/>
      <c r="U472" s="205"/>
      <c r="V472" s="206"/>
      <c r="W472" s="207"/>
      <c r="X472" s="208" t="str">
        <f t="shared" si="52"/>
        <v/>
      </c>
      <c r="Y472" s="209"/>
      <c r="Z472" s="210"/>
      <c r="AA472" s="117"/>
      <c r="AB472" s="118"/>
      <c r="AD472" s="60" t="str">
        <f t="shared" si="53"/>
        <v/>
      </c>
      <c r="AE472" s="36"/>
      <c r="AF472" s="37"/>
      <c r="AG472" s="30"/>
      <c r="AH472" s="30"/>
      <c r="AI472" s="30"/>
    </row>
    <row r="473" spans="1:35" s="32" customFormat="1" ht="19.5" customHeight="1">
      <c r="A473" s="30">
        <f t="shared" si="51"/>
        <v>0</v>
      </c>
      <c r="B473" s="106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8"/>
      <c r="R473" s="109"/>
      <c r="S473" s="110"/>
      <c r="T473" s="34"/>
      <c r="U473" s="205"/>
      <c r="V473" s="206"/>
      <c r="W473" s="207"/>
      <c r="X473" s="208" t="str">
        <f t="shared" si="52"/>
        <v/>
      </c>
      <c r="Y473" s="209"/>
      <c r="Z473" s="210"/>
      <c r="AA473" s="117"/>
      <c r="AB473" s="118"/>
      <c r="AD473" s="60" t="str">
        <f t="shared" si="53"/>
        <v/>
      </c>
      <c r="AE473" s="36"/>
      <c r="AF473" s="37"/>
      <c r="AG473" s="30"/>
      <c r="AH473" s="30"/>
      <c r="AI473" s="30"/>
    </row>
    <row r="474" spans="1:35" s="32" customFormat="1" ht="19.5" customHeight="1">
      <c r="A474" s="30">
        <f t="shared" si="51"/>
        <v>0</v>
      </c>
      <c r="B474" s="106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8"/>
      <c r="R474" s="109"/>
      <c r="S474" s="110"/>
      <c r="T474" s="34"/>
      <c r="U474" s="205"/>
      <c r="V474" s="206"/>
      <c r="W474" s="207"/>
      <c r="X474" s="208" t="str">
        <f t="shared" si="52"/>
        <v/>
      </c>
      <c r="Y474" s="209"/>
      <c r="Z474" s="210"/>
      <c r="AA474" s="117"/>
      <c r="AB474" s="118"/>
      <c r="AD474" s="60" t="str">
        <f t="shared" si="53"/>
        <v/>
      </c>
      <c r="AE474" s="36"/>
      <c r="AF474" s="37"/>
      <c r="AG474" s="30"/>
      <c r="AH474" s="30"/>
      <c r="AI474" s="30"/>
    </row>
    <row r="475" spans="1:35" s="32" customFormat="1" ht="19.5" customHeight="1">
      <c r="A475" s="30">
        <f t="shared" si="51"/>
        <v>0</v>
      </c>
      <c r="B475" s="106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8"/>
      <c r="R475" s="109"/>
      <c r="S475" s="110"/>
      <c r="T475" s="34"/>
      <c r="U475" s="205"/>
      <c r="V475" s="206"/>
      <c r="W475" s="207"/>
      <c r="X475" s="208" t="str">
        <f t="shared" si="52"/>
        <v/>
      </c>
      <c r="Y475" s="209"/>
      <c r="Z475" s="210"/>
      <c r="AA475" s="117"/>
      <c r="AB475" s="118"/>
      <c r="AD475" s="60" t="str">
        <f t="shared" si="53"/>
        <v/>
      </c>
      <c r="AE475" s="36"/>
      <c r="AF475" s="37"/>
      <c r="AG475" s="30"/>
      <c r="AH475" s="30"/>
      <c r="AI475" s="30"/>
    </row>
    <row r="476" spans="1:35" s="32" customFormat="1" ht="19.5" customHeight="1">
      <c r="A476" s="30">
        <f t="shared" si="51"/>
        <v>0</v>
      </c>
      <c r="B476" s="106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8"/>
      <c r="R476" s="109"/>
      <c r="S476" s="110"/>
      <c r="T476" s="34"/>
      <c r="U476" s="205"/>
      <c r="V476" s="206"/>
      <c r="W476" s="207"/>
      <c r="X476" s="208" t="str">
        <f t="shared" si="52"/>
        <v/>
      </c>
      <c r="Y476" s="209"/>
      <c r="Z476" s="210"/>
      <c r="AA476" s="117"/>
      <c r="AB476" s="118"/>
      <c r="AD476" s="60" t="str">
        <f t="shared" si="53"/>
        <v/>
      </c>
      <c r="AE476" s="36"/>
      <c r="AF476" s="37"/>
      <c r="AG476" s="30"/>
      <c r="AH476" s="30"/>
      <c r="AI476" s="30"/>
    </row>
    <row r="477" spans="1:35" s="32" customFormat="1" ht="19.5" customHeight="1">
      <c r="A477" s="30">
        <f t="shared" si="51"/>
        <v>0</v>
      </c>
      <c r="B477" s="106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8"/>
      <c r="R477" s="109"/>
      <c r="S477" s="110"/>
      <c r="T477" s="34"/>
      <c r="U477" s="205"/>
      <c r="V477" s="206"/>
      <c r="W477" s="207"/>
      <c r="X477" s="208" t="str">
        <f t="shared" si="52"/>
        <v/>
      </c>
      <c r="Y477" s="209"/>
      <c r="Z477" s="210"/>
      <c r="AA477" s="117"/>
      <c r="AB477" s="118"/>
      <c r="AD477" s="60" t="str">
        <f t="shared" si="53"/>
        <v/>
      </c>
      <c r="AE477" s="36"/>
      <c r="AF477" s="37"/>
      <c r="AG477" s="30"/>
      <c r="AH477" s="30"/>
      <c r="AI477" s="30"/>
    </row>
    <row r="478" spans="1:35" s="32" customFormat="1" ht="19.5" customHeight="1">
      <c r="A478" s="30">
        <f t="shared" si="51"/>
        <v>0</v>
      </c>
      <c r="B478" s="106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8"/>
      <c r="R478" s="109"/>
      <c r="S478" s="110"/>
      <c r="T478" s="34"/>
      <c r="U478" s="205"/>
      <c r="V478" s="206"/>
      <c r="W478" s="207"/>
      <c r="X478" s="208" t="str">
        <f t="shared" si="52"/>
        <v/>
      </c>
      <c r="Y478" s="209"/>
      <c r="Z478" s="210"/>
      <c r="AA478" s="117"/>
      <c r="AB478" s="118"/>
      <c r="AD478" s="60" t="str">
        <f t="shared" si="53"/>
        <v/>
      </c>
      <c r="AE478" s="36"/>
      <c r="AF478" s="37"/>
      <c r="AG478" s="30"/>
      <c r="AH478" s="30"/>
      <c r="AI478" s="30"/>
    </row>
    <row r="479" spans="1:35" s="32" customFormat="1" ht="19.5" customHeight="1">
      <c r="A479" s="30">
        <f t="shared" si="51"/>
        <v>0</v>
      </c>
      <c r="B479" s="106"/>
      <c r="C479" s="107"/>
      <c r="D479" s="107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8"/>
      <c r="R479" s="109"/>
      <c r="S479" s="110"/>
      <c r="T479" s="34"/>
      <c r="U479" s="205"/>
      <c r="V479" s="206"/>
      <c r="W479" s="207"/>
      <c r="X479" s="208" t="str">
        <f t="shared" si="52"/>
        <v/>
      </c>
      <c r="Y479" s="209"/>
      <c r="Z479" s="210"/>
      <c r="AA479" s="117"/>
      <c r="AB479" s="118"/>
      <c r="AD479" s="60" t="str">
        <f t="shared" si="53"/>
        <v/>
      </c>
      <c r="AE479" s="36"/>
      <c r="AF479" s="37"/>
      <c r="AG479" s="30"/>
      <c r="AH479" s="30"/>
      <c r="AI479" s="30"/>
    </row>
    <row r="480" spans="1:35" s="32" customFormat="1" ht="19.5" customHeight="1">
      <c r="A480" s="30">
        <f t="shared" si="51"/>
        <v>0</v>
      </c>
      <c r="B480" s="106"/>
      <c r="C480" s="107"/>
      <c r="D480" s="107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8"/>
      <c r="R480" s="109"/>
      <c r="S480" s="110"/>
      <c r="T480" s="34"/>
      <c r="U480" s="205"/>
      <c r="V480" s="206"/>
      <c r="W480" s="207"/>
      <c r="X480" s="208" t="str">
        <f t="shared" si="52"/>
        <v/>
      </c>
      <c r="Y480" s="209"/>
      <c r="Z480" s="210"/>
      <c r="AA480" s="117"/>
      <c r="AB480" s="118"/>
      <c r="AD480" s="60" t="str">
        <f t="shared" si="53"/>
        <v/>
      </c>
      <c r="AE480" s="36"/>
      <c r="AF480" s="37"/>
      <c r="AG480" s="30"/>
      <c r="AH480" s="30"/>
      <c r="AI480" s="30"/>
    </row>
    <row r="481" spans="1:35" s="32" customFormat="1" ht="19.5" customHeight="1">
      <c r="A481" s="30">
        <f t="shared" si="51"/>
        <v>0</v>
      </c>
      <c r="B481" s="106"/>
      <c r="C481" s="107"/>
      <c r="D481" s="107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8"/>
      <c r="R481" s="109"/>
      <c r="S481" s="110"/>
      <c r="T481" s="34"/>
      <c r="U481" s="205"/>
      <c r="V481" s="206"/>
      <c r="W481" s="207"/>
      <c r="X481" s="208" t="str">
        <f t="shared" si="52"/>
        <v/>
      </c>
      <c r="Y481" s="209"/>
      <c r="Z481" s="210"/>
      <c r="AA481" s="117"/>
      <c r="AB481" s="118"/>
      <c r="AD481" s="60" t="str">
        <f t="shared" si="53"/>
        <v/>
      </c>
      <c r="AE481" s="36"/>
      <c r="AF481" s="37"/>
      <c r="AG481" s="30"/>
      <c r="AH481" s="30"/>
      <c r="AI481" s="30"/>
    </row>
    <row r="482" spans="1:35" s="32" customFormat="1" ht="19.5" customHeight="1">
      <c r="A482" s="30">
        <f t="shared" si="51"/>
        <v>0</v>
      </c>
      <c r="B482" s="106"/>
      <c r="C482" s="107"/>
      <c r="D482" s="107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8"/>
      <c r="R482" s="109"/>
      <c r="S482" s="110"/>
      <c r="T482" s="34"/>
      <c r="U482" s="205"/>
      <c r="V482" s="206"/>
      <c r="W482" s="207"/>
      <c r="X482" s="208" t="str">
        <f t="shared" si="52"/>
        <v/>
      </c>
      <c r="Y482" s="209"/>
      <c r="Z482" s="210"/>
      <c r="AA482" s="117"/>
      <c r="AB482" s="118"/>
      <c r="AD482" s="60" t="str">
        <f t="shared" si="53"/>
        <v/>
      </c>
      <c r="AE482" s="36"/>
      <c r="AF482" s="37"/>
      <c r="AG482" s="30"/>
      <c r="AH482" s="30"/>
      <c r="AI482" s="30"/>
    </row>
    <row r="483" spans="1:35" s="32" customFormat="1" ht="19.5" customHeight="1">
      <c r="A483" s="30">
        <f t="shared" si="51"/>
        <v>0</v>
      </c>
      <c r="B483" s="106"/>
      <c r="C483" s="107"/>
      <c r="D483" s="107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8"/>
      <c r="R483" s="109"/>
      <c r="S483" s="110"/>
      <c r="T483" s="34"/>
      <c r="U483" s="205"/>
      <c r="V483" s="206"/>
      <c r="W483" s="207"/>
      <c r="X483" s="208" t="str">
        <f t="shared" si="52"/>
        <v/>
      </c>
      <c r="Y483" s="209"/>
      <c r="Z483" s="210"/>
      <c r="AA483" s="117"/>
      <c r="AB483" s="118"/>
      <c r="AD483" s="60" t="str">
        <f t="shared" si="53"/>
        <v/>
      </c>
      <c r="AE483" s="36"/>
      <c r="AF483" s="37"/>
      <c r="AG483" s="30"/>
      <c r="AH483" s="30"/>
      <c r="AI483" s="30"/>
    </row>
    <row r="484" spans="1:35" s="32" customFormat="1" ht="19.5" customHeight="1">
      <c r="A484" s="30">
        <f t="shared" si="51"/>
        <v>0</v>
      </c>
      <c r="B484" s="106"/>
      <c r="C484" s="107"/>
      <c r="D484" s="107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8"/>
      <c r="R484" s="109"/>
      <c r="S484" s="110"/>
      <c r="T484" s="34"/>
      <c r="U484" s="205"/>
      <c r="V484" s="206"/>
      <c r="W484" s="207"/>
      <c r="X484" s="208" t="str">
        <f t="shared" si="52"/>
        <v/>
      </c>
      <c r="Y484" s="209"/>
      <c r="Z484" s="210"/>
      <c r="AA484" s="117"/>
      <c r="AB484" s="118"/>
      <c r="AD484" s="60" t="str">
        <f t="shared" si="53"/>
        <v/>
      </c>
      <c r="AE484" s="36"/>
      <c r="AF484" s="37"/>
      <c r="AG484" s="30"/>
      <c r="AH484" s="30"/>
      <c r="AI484" s="30"/>
    </row>
    <row r="485" spans="1:35" s="32" customFormat="1" ht="19.5" customHeight="1" thickBot="1">
      <c r="A485" s="30">
        <f t="shared" si="51"/>
        <v>0</v>
      </c>
      <c r="B485" s="192"/>
      <c r="C485" s="193"/>
      <c r="D485" s="193"/>
      <c r="E485" s="193"/>
      <c r="F485" s="193"/>
      <c r="G485" s="193"/>
      <c r="H485" s="193"/>
      <c r="I485" s="193"/>
      <c r="J485" s="193"/>
      <c r="K485" s="193"/>
      <c r="L485" s="193"/>
      <c r="M485" s="193"/>
      <c r="N485" s="193"/>
      <c r="O485" s="193"/>
      <c r="P485" s="193"/>
      <c r="Q485" s="194"/>
      <c r="R485" s="195"/>
      <c r="S485" s="196"/>
      <c r="T485" s="35"/>
      <c r="U485" s="218"/>
      <c r="V485" s="219"/>
      <c r="W485" s="220"/>
      <c r="X485" s="221" t="str">
        <f t="shared" si="52"/>
        <v/>
      </c>
      <c r="Y485" s="222"/>
      <c r="Z485" s="223"/>
      <c r="AA485" s="203"/>
      <c r="AB485" s="204"/>
      <c r="AD485" s="60" t="str">
        <f t="shared" si="53"/>
        <v/>
      </c>
      <c r="AE485" s="36"/>
      <c r="AF485" s="37"/>
      <c r="AG485" s="30"/>
      <c r="AH485" s="30"/>
      <c r="AI485" s="30"/>
    </row>
    <row r="486" spans="1:35" s="32" customFormat="1" ht="11.25" customHeight="1">
      <c r="A486" s="3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7" t="s">
        <v>37</v>
      </c>
      <c r="X486" s="189">
        <f>SUM(X464:Z485)</f>
        <v>0</v>
      </c>
      <c r="Y486" s="190"/>
      <c r="Z486" s="190"/>
      <c r="AA486" s="28" t="s">
        <v>36</v>
      </c>
      <c r="AB486" s="214"/>
      <c r="AD486" s="63"/>
      <c r="AE486" s="36"/>
      <c r="AF486" s="37"/>
      <c r="AG486" s="30"/>
      <c r="AH486" s="30"/>
      <c r="AI486" s="30"/>
    </row>
    <row r="487" spans="1:35" s="32" customFormat="1" ht="11.25" customHeight="1">
      <c r="A487" s="3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7" t="s">
        <v>38</v>
      </c>
      <c r="X487" s="216">
        <f>X460+X486</f>
        <v>108000</v>
      </c>
      <c r="Y487" s="217"/>
      <c r="Z487" s="217"/>
      <c r="AA487" s="28" t="s">
        <v>36</v>
      </c>
      <c r="AB487" s="215"/>
      <c r="AD487" s="63"/>
      <c r="AE487" s="36"/>
      <c r="AF487" s="37"/>
      <c r="AG487" s="30"/>
      <c r="AH487" s="30"/>
      <c r="AI487" s="30"/>
    </row>
    <row r="488" spans="1:35" s="32" customFormat="1" ht="19.5" customHeight="1">
      <c r="A488" s="3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9"/>
      <c r="AD488" s="63"/>
      <c r="AE488" s="36"/>
      <c r="AF488" s="37"/>
      <c r="AG488" s="30"/>
      <c r="AH488" s="30"/>
      <c r="AI488" s="30"/>
    </row>
    <row r="489" spans="1:35" s="32" customFormat="1" ht="19.5" customHeight="1" thickBot="1">
      <c r="A489" s="30">
        <f>MAX(A$1:A488)+1</f>
        <v>19</v>
      </c>
      <c r="B489" s="137" t="str">
        <f>"内　　　訳 "&amp;DBCS(A489)</f>
        <v>内　　　訳 １９</v>
      </c>
      <c r="C489" s="138"/>
      <c r="D489" s="138"/>
      <c r="E489" s="138"/>
      <c r="F489" s="138"/>
      <c r="G489" s="138"/>
      <c r="H489" s="138"/>
      <c r="I489" s="138"/>
      <c r="J489" s="138"/>
      <c r="K489" s="138"/>
      <c r="L489" s="138"/>
      <c r="M489" s="138"/>
      <c r="N489" s="138"/>
      <c r="O489" s="138"/>
      <c r="P489" s="138"/>
      <c r="Q489" s="138"/>
      <c r="R489" s="138"/>
      <c r="S489" s="138"/>
      <c r="T489" s="138"/>
      <c r="U489" s="138"/>
      <c r="V489" s="138"/>
      <c r="W489" s="138"/>
      <c r="X489" s="138"/>
      <c r="Y489" s="138"/>
      <c r="Z489" s="138"/>
      <c r="AA489" s="138"/>
      <c r="AB489" s="139"/>
      <c r="AD489" s="63"/>
      <c r="AE489" s="36"/>
      <c r="AF489" s="37"/>
      <c r="AG489" s="30"/>
      <c r="AH489" s="30"/>
      <c r="AI489" s="30"/>
    </row>
    <row r="490" spans="1:35" s="32" customFormat="1" ht="19.5" customHeight="1">
      <c r="A490" s="30"/>
      <c r="B490" s="191" t="s">
        <v>32</v>
      </c>
      <c r="C490" s="141"/>
      <c r="D490" s="141"/>
      <c r="E490" s="141"/>
      <c r="F490" s="141"/>
      <c r="G490" s="141"/>
      <c r="H490" s="141"/>
      <c r="I490" s="141"/>
      <c r="J490" s="141"/>
      <c r="K490" s="141"/>
      <c r="L490" s="141"/>
      <c r="M490" s="141"/>
      <c r="N490" s="141"/>
      <c r="O490" s="141"/>
      <c r="P490" s="141"/>
      <c r="Q490" s="142"/>
      <c r="R490" s="144" t="s">
        <v>27</v>
      </c>
      <c r="S490" s="142"/>
      <c r="T490" s="64" t="s">
        <v>100</v>
      </c>
      <c r="U490" s="144" t="s">
        <v>29</v>
      </c>
      <c r="V490" s="141"/>
      <c r="W490" s="145"/>
      <c r="X490" s="146" t="s">
        <v>28</v>
      </c>
      <c r="Y490" s="147"/>
      <c r="Z490" s="148"/>
      <c r="AA490" s="140" t="s">
        <v>101</v>
      </c>
      <c r="AB490" s="149"/>
      <c r="AC490" s="32" t="str">
        <f>IF(COUNTA(B491:W512,AA491:AB512)&gt;0,A489,"")</f>
        <v/>
      </c>
      <c r="AD490" s="63"/>
      <c r="AE490" s="36"/>
      <c r="AF490" s="37"/>
      <c r="AG490" s="30"/>
      <c r="AH490" s="30"/>
      <c r="AI490" s="30"/>
    </row>
    <row r="491" spans="1:35" s="32" customFormat="1" ht="19.5" customHeight="1">
      <c r="A491" s="30">
        <f t="shared" ref="A491:A512" si="54">IF(X491="",0,1)</f>
        <v>0</v>
      </c>
      <c r="B491" s="211"/>
      <c r="C491" s="212"/>
      <c r="D491" s="212"/>
      <c r="E491" s="212"/>
      <c r="F491" s="212"/>
      <c r="G491" s="212"/>
      <c r="H491" s="212"/>
      <c r="I491" s="212"/>
      <c r="J491" s="212"/>
      <c r="K491" s="212"/>
      <c r="L491" s="212"/>
      <c r="M491" s="212"/>
      <c r="N491" s="212"/>
      <c r="O491" s="212"/>
      <c r="P491" s="212"/>
      <c r="Q491" s="213"/>
      <c r="R491" s="109"/>
      <c r="S491" s="110"/>
      <c r="T491" s="34"/>
      <c r="U491" s="205"/>
      <c r="V491" s="206"/>
      <c r="W491" s="207"/>
      <c r="X491" s="208" t="str">
        <f t="shared" ref="X491:X512" si="55">IF(OR(R491="",U491=""),"",R491*U491)</f>
        <v/>
      </c>
      <c r="Y491" s="209"/>
      <c r="Z491" s="210"/>
      <c r="AA491" s="117"/>
      <c r="AB491" s="118"/>
      <c r="AD491" s="60" t="str">
        <f t="shared" ref="AD491:AD512" si="56">IF(AND(NOT(X491=""),AA491=""),"←「税区分」を選択してください","")</f>
        <v/>
      </c>
      <c r="AE491" s="36"/>
      <c r="AF491" s="37"/>
      <c r="AG491" s="30"/>
      <c r="AH491" s="30"/>
      <c r="AI491" s="30"/>
    </row>
    <row r="492" spans="1:35" s="32" customFormat="1" ht="19.5" customHeight="1">
      <c r="A492" s="30">
        <f t="shared" si="54"/>
        <v>0</v>
      </c>
      <c r="B492" s="106"/>
      <c r="C492" s="107"/>
      <c r="D492" s="107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8"/>
      <c r="R492" s="109"/>
      <c r="S492" s="110"/>
      <c r="T492" s="34"/>
      <c r="U492" s="205"/>
      <c r="V492" s="206"/>
      <c r="W492" s="207"/>
      <c r="X492" s="208" t="str">
        <f t="shared" si="55"/>
        <v/>
      </c>
      <c r="Y492" s="209"/>
      <c r="Z492" s="210"/>
      <c r="AA492" s="117"/>
      <c r="AB492" s="118"/>
      <c r="AD492" s="60" t="str">
        <f t="shared" si="56"/>
        <v/>
      </c>
      <c r="AE492" s="36"/>
      <c r="AF492" s="37"/>
      <c r="AG492" s="30"/>
      <c r="AH492" s="30"/>
      <c r="AI492" s="30"/>
    </row>
    <row r="493" spans="1:35" s="32" customFormat="1" ht="19.5" customHeight="1">
      <c r="A493" s="30">
        <f t="shared" si="54"/>
        <v>0</v>
      </c>
      <c r="B493" s="106"/>
      <c r="C493" s="107"/>
      <c r="D493" s="107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8"/>
      <c r="R493" s="109"/>
      <c r="S493" s="110"/>
      <c r="T493" s="34"/>
      <c r="U493" s="205"/>
      <c r="V493" s="206"/>
      <c r="W493" s="207"/>
      <c r="X493" s="208" t="str">
        <f t="shared" si="55"/>
        <v/>
      </c>
      <c r="Y493" s="209"/>
      <c r="Z493" s="210"/>
      <c r="AA493" s="117"/>
      <c r="AB493" s="118"/>
      <c r="AD493" s="60" t="str">
        <f t="shared" si="56"/>
        <v/>
      </c>
      <c r="AE493" s="36"/>
      <c r="AF493" s="37"/>
      <c r="AG493" s="30"/>
      <c r="AH493" s="30"/>
      <c r="AI493" s="30"/>
    </row>
    <row r="494" spans="1:35" s="32" customFormat="1" ht="19.5" customHeight="1">
      <c r="A494" s="30">
        <f t="shared" si="54"/>
        <v>0</v>
      </c>
      <c r="B494" s="106"/>
      <c r="C494" s="107"/>
      <c r="D494" s="107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8"/>
      <c r="R494" s="109"/>
      <c r="S494" s="110"/>
      <c r="T494" s="34"/>
      <c r="U494" s="205"/>
      <c r="V494" s="206"/>
      <c r="W494" s="207"/>
      <c r="X494" s="208" t="str">
        <f t="shared" si="55"/>
        <v/>
      </c>
      <c r="Y494" s="209"/>
      <c r="Z494" s="210"/>
      <c r="AA494" s="117"/>
      <c r="AB494" s="118"/>
      <c r="AD494" s="60" t="str">
        <f t="shared" si="56"/>
        <v/>
      </c>
      <c r="AE494" s="36"/>
      <c r="AF494" s="37"/>
      <c r="AG494" s="30"/>
      <c r="AH494" s="30"/>
      <c r="AI494" s="30"/>
    </row>
    <row r="495" spans="1:35" s="32" customFormat="1" ht="19.5" customHeight="1">
      <c r="A495" s="30">
        <f t="shared" si="54"/>
        <v>0</v>
      </c>
      <c r="B495" s="106"/>
      <c r="C495" s="107"/>
      <c r="D495" s="107"/>
      <c r="E495" s="107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8"/>
      <c r="R495" s="109"/>
      <c r="S495" s="110"/>
      <c r="T495" s="34"/>
      <c r="U495" s="205"/>
      <c r="V495" s="206"/>
      <c r="W495" s="207"/>
      <c r="X495" s="208" t="str">
        <f t="shared" si="55"/>
        <v/>
      </c>
      <c r="Y495" s="209"/>
      <c r="Z495" s="210"/>
      <c r="AA495" s="117"/>
      <c r="AB495" s="118"/>
      <c r="AD495" s="60" t="str">
        <f t="shared" si="56"/>
        <v/>
      </c>
      <c r="AE495" s="36"/>
      <c r="AF495" s="37"/>
      <c r="AG495" s="30"/>
      <c r="AH495" s="30"/>
      <c r="AI495" s="30"/>
    </row>
    <row r="496" spans="1:35" s="32" customFormat="1" ht="19.5" customHeight="1">
      <c r="A496" s="30">
        <f t="shared" si="54"/>
        <v>0</v>
      </c>
      <c r="B496" s="106"/>
      <c r="C496" s="107"/>
      <c r="D496" s="107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8"/>
      <c r="R496" s="109"/>
      <c r="S496" s="110"/>
      <c r="T496" s="34"/>
      <c r="U496" s="205"/>
      <c r="V496" s="206"/>
      <c r="W496" s="207"/>
      <c r="X496" s="208" t="str">
        <f t="shared" si="55"/>
        <v/>
      </c>
      <c r="Y496" s="209"/>
      <c r="Z496" s="210"/>
      <c r="AA496" s="117"/>
      <c r="AB496" s="118"/>
      <c r="AD496" s="60" t="str">
        <f t="shared" si="56"/>
        <v/>
      </c>
      <c r="AE496" s="36"/>
      <c r="AF496" s="37"/>
      <c r="AG496" s="30"/>
      <c r="AH496" s="30"/>
      <c r="AI496" s="30"/>
    </row>
    <row r="497" spans="1:35" s="32" customFormat="1" ht="19.5" customHeight="1">
      <c r="A497" s="30">
        <f t="shared" si="54"/>
        <v>0</v>
      </c>
      <c r="B497" s="106"/>
      <c r="C497" s="107"/>
      <c r="D497" s="107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8"/>
      <c r="R497" s="109"/>
      <c r="S497" s="110"/>
      <c r="T497" s="34"/>
      <c r="U497" s="205"/>
      <c r="V497" s="206"/>
      <c r="W497" s="207"/>
      <c r="X497" s="208" t="str">
        <f t="shared" si="55"/>
        <v/>
      </c>
      <c r="Y497" s="209"/>
      <c r="Z497" s="210"/>
      <c r="AA497" s="117"/>
      <c r="AB497" s="118"/>
      <c r="AD497" s="60" t="str">
        <f t="shared" si="56"/>
        <v/>
      </c>
      <c r="AE497" s="36"/>
      <c r="AF497" s="37"/>
      <c r="AG497" s="30"/>
      <c r="AH497" s="30"/>
      <c r="AI497" s="30"/>
    </row>
    <row r="498" spans="1:35" s="32" customFormat="1" ht="19.5" customHeight="1">
      <c r="A498" s="30">
        <f t="shared" si="54"/>
        <v>0</v>
      </c>
      <c r="B498" s="106"/>
      <c r="C498" s="107"/>
      <c r="D498" s="107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8"/>
      <c r="R498" s="109"/>
      <c r="S498" s="110"/>
      <c r="T498" s="34"/>
      <c r="U498" s="205"/>
      <c r="V498" s="206"/>
      <c r="W498" s="207"/>
      <c r="X498" s="208" t="str">
        <f t="shared" si="55"/>
        <v/>
      </c>
      <c r="Y498" s="209"/>
      <c r="Z498" s="210"/>
      <c r="AA498" s="117"/>
      <c r="AB498" s="118"/>
      <c r="AD498" s="60" t="str">
        <f t="shared" si="56"/>
        <v/>
      </c>
      <c r="AE498" s="36"/>
      <c r="AF498" s="37"/>
      <c r="AG498" s="30"/>
      <c r="AH498" s="30"/>
      <c r="AI498" s="30"/>
    </row>
    <row r="499" spans="1:35" s="32" customFormat="1" ht="19.5" customHeight="1">
      <c r="A499" s="30">
        <f t="shared" si="54"/>
        <v>0</v>
      </c>
      <c r="B499" s="106"/>
      <c r="C499" s="107"/>
      <c r="D499" s="107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8"/>
      <c r="R499" s="109"/>
      <c r="S499" s="110"/>
      <c r="T499" s="34"/>
      <c r="U499" s="205"/>
      <c r="V499" s="206"/>
      <c r="W499" s="207"/>
      <c r="X499" s="208" t="str">
        <f t="shared" si="55"/>
        <v/>
      </c>
      <c r="Y499" s="209"/>
      <c r="Z499" s="210"/>
      <c r="AA499" s="117"/>
      <c r="AB499" s="118"/>
      <c r="AD499" s="60" t="str">
        <f t="shared" si="56"/>
        <v/>
      </c>
      <c r="AE499" s="36"/>
      <c r="AF499" s="37"/>
      <c r="AG499" s="30"/>
      <c r="AH499" s="30"/>
      <c r="AI499" s="30"/>
    </row>
    <row r="500" spans="1:35" s="32" customFormat="1" ht="19.5" customHeight="1">
      <c r="A500" s="30">
        <f t="shared" si="54"/>
        <v>0</v>
      </c>
      <c r="B500" s="106"/>
      <c r="C500" s="107"/>
      <c r="D500" s="107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8"/>
      <c r="R500" s="109"/>
      <c r="S500" s="110"/>
      <c r="T500" s="34"/>
      <c r="U500" s="205"/>
      <c r="V500" s="206"/>
      <c r="W500" s="207"/>
      <c r="X500" s="208" t="str">
        <f t="shared" si="55"/>
        <v/>
      </c>
      <c r="Y500" s="209"/>
      <c r="Z500" s="210"/>
      <c r="AA500" s="117"/>
      <c r="AB500" s="118"/>
      <c r="AD500" s="60" t="str">
        <f t="shared" si="56"/>
        <v/>
      </c>
      <c r="AE500" s="36"/>
      <c r="AF500" s="37"/>
      <c r="AG500" s="30"/>
      <c r="AH500" s="30"/>
      <c r="AI500" s="30"/>
    </row>
    <row r="501" spans="1:35" s="32" customFormat="1" ht="19.5" customHeight="1">
      <c r="A501" s="30">
        <f t="shared" si="54"/>
        <v>0</v>
      </c>
      <c r="B501" s="106"/>
      <c r="C501" s="107"/>
      <c r="D501" s="107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8"/>
      <c r="R501" s="109"/>
      <c r="S501" s="110"/>
      <c r="T501" s="34"/>
      <c r="U501" s="205"/>
      <c r="V501" s="206"/>
      <c r="W501" s="207"/>
      <c r="X501" s="208" t="str">
        <f t="shared" si="55"/>
        <v/>
      </c>
      <c r="Y501" s="209"/>
      <c r="Z501" s="210"/>
      <c r="AA501" s="117"/>
      <c r="AB501" s="118"/>
      <c r="AD501" s="60" t="str">
        <f t="shared" si="56"/>
        <v/>
      </c>
      <c r="AE501" s="36"/>
      <c r="AF501" s="37"/>
      <c r="AG501" s="30"/>
      <c r="AH501" s="30"/>
      <c r="AI501" s="30"/>
    </row>
    <row r="502" spans="1:35" s="32" customFormat="1" ht="19.5" customHeight="1">
      <c r="A502" s="30">
        <f t="shared" si="54"/>
        <v>0</v>
      </c>
      <c r="B502" s="106"/>
      <c r="C502" s="107"/>
      <c r="D502" s="107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8"/>
      <c r="R502" s="109"/>
      <c r="S502" s="110"/>
      <c r="T502" s="34"/>
      <c r="U502" s="205"/>
      <c r="V502" s="206"/>
      <c r="W502" s="207"/>
      <c r="X502" s="208" t="str">
        <f t="shared" si="55"/>
        <v/>
      </c>
      <c r="Y502" s="209"/>
      <c r="Z502" s="210"/>
      <c r="AA502" s="117"/>
      <c r="AB502" s="118"/>
      <c r="AD502" s="60" t="str">
        <f t="shared" si="56"/>
        <v/>
      </c>
      <c r="AE502" s="36"/>
      <c r="AF502" s="37"/>
      <c r="AG502" s="30"/>
      <c r="AH502" s="30"/>
      <c r="AI502" s="30"/>
    </row>
    <row r="503" spans="1:35" s="32" customFormat="1" ht="19.5" customHeight="1">
      <c r="A503" s="30">
        <f t="shared" si="54"/>
        <v>0</v>
      </c>
      <c r="B503" s="106"/>
      <c r="C503" s="107"/>
      <c r="D503" s="107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8"/>
      <c r="R503" s="109"/>
      <c r="S503" s="110"/>
      <c r="T503" s="34"/>
      <c r="U503" s="205"/>
      <c r="V503" s="206"/>
      <c r="W503" s="207"/>
      <c r="X503" s="208" t="str">
        <f t="shared" si="55"/>
        <v/>
      </c>
      <c r="Y503" s="209"/>
      <c r="Z503" s="210"/>
      <c r="AA503" s="117"/>
      <c r="AB503" s="118"/>
      <c r="AD503" s="60" t="str">
        <f t="shared" si="56"/>
        <v/>
      </c>
      <c r="AE503" s="36"/>
      <c r="AF503" s="37"/>
      <c r="AG503" s="30"/>
      <c r="AH503" s="30"/>
      <c r="AI503" s="30"/>
    </row>
    <row r="504" spans="1:35" s="32" customFormat="1" ht="19.5" customHeight="1">
      <c r="A504" s="30">
        <f t="shared" si="54"/>
        <v>0</v>
      </c>
      <c r="B504" s="106"/>
      <c r="C504" s="107"/>
      <c r="D504" s="107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8"/>
      <c r="R504" s="109"/>
      <c r="S504" s="110"/>
      <c r="T504" s="34"/>
      <c r="U504" s="205"/>
      <c r="V504" s="206"/>
      <c r="W504" s="207"/>
      <c r="X504" s="208" t="str">
        <f t="shared" si="55"/>
        <v/>
      </c>
      <c r="Y504" s="209"/>
      <c r="Z504" s="210"/>
      <c r="AA504" s="117"/>
      <c r="AB504" s="118"/>
      <c r="AD504" s="60" t="str">
        <f t="shared" si="56"/>
        <v/>
      </c>
      <c r="AE504" s="36"/>
      <c r="AF504" s="37"/>
      <c r="AG504" s="30"/>
      <c r="AH504" s="30"/>
      <c r="AI504" s="30"/>
    </row>
    <row r="505" spans="1:35" s="32" customFormat="1" ht="19.5" customHeight="1">
      <c r="A505" s="30">
        <f t="shared" si="54"/>
        <v>0</v>
      </c>
      <c r="B505" s="106"/>
      <c r="C505" s="107"/>
      <c r="D505" s="107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8"/>
      <c r="R505" s="109"/>
      <c r="S505" s="110"/>
      <c r="T505" s="34"/>
      <c r="U505" s="205"/>
      <c r="V505" s="206"/>
      <c r="W505" s="207"/>
      <c r="X505" s="208" t="str">
        <f t="shared" si="55"/>
        <v/>
      </c>
      <c r="Y505" s="209"/>
      <c r="Z505" s="210"/>
      <c r="AA505" s="117"/>
      <c r="AB505" s="118"/>
      <c r="AD505" s="60" t="str">
        <f t="shared" si="56"/>
        <v/>
      </c>
      <c r="AE505" s="36"/>
      <c r="AF505" s="37"/>
      <c r="AG505" s="30"/>
      <c r="AH505" s="30"/>
      <c r="AI505" s="30"/>
    </row>
    <row r="506" spans="1:35" s="32" customFormat="1" ht="19.5" customHeight="1">
      <c r="A506" s="30">
        <f t="shared" si="54"/>
        <v>0</v>
      </c>
      <c r="B506" s="106"/>
      <c r="C506" s="107"/>
      <c r="D506" s="107"/>
      <c r="E506" s="107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8"/>
      <c r="R506" s="109"/>
      <c r="S506" s="110"/>
      <c r="T506" s="34"/>
      <c r="U506" s="205"/>
      <c r="V506" s="206"/>
      <c r="W506" s="207"/>
      <c r="X506" s="208" t="str">
        <f t="shared" si="55"/>
        <v/>
      </c>
      <c r="Y506" s="209"/>
      <c r="Z506" s="210"/>
      <c r="AA506" s="117"/>
      <c r="AB506" s="118"/>
      <c r="AD506" s="60" t="str">
        <f t="shared" si="56"/>
        <v/>
      </c>
      <c r="AE506" s="36"/>
      <c r="AF506" s="37"/>
      <c r="AG506" s="30"/>
      <c r="AH506" s="30"/>
      <c r="AI506" s="30"/>
    </row>
    <row r="507" spans="1:35" s="32" customFormat="1" ht="19.5" customHeight="1">
      <c r="A507" s="30">
        <f t="shared" si="54"/>
        <v>0</v>
      </c>
      <c r="B507" s="106"/>
      <c r="C507" s="107"/>
      <c r="D507" s="107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8"/>
      <c r="R507" s="109"/>
      <c r="S507" s="110"/>
      <c r="T507" s="34"/>
      <c r="U507" s="205"/>
      <c r="V507" s="206"/>
      <c r="W507" s="207"/>
      <c r="X507" s="208" t="str">
        <f t="shared" si="55"/>
        <v/>
      </c>
      <c r="Y507" s="209"/>
      <c r="Z507" s="210"/>
      <c r="AA507" s="117"/>
      <c r="AB507" s="118"/>
      <c r="AD507" s="60" t="str">
        <f t="shared" si="56"/>
        <v/>
      </c>
      <c r="AE507" s="36"/>
      <c r="AF507" s="37"/>
      <c r="AG507" s="30"/>
      <c r="AH507" s="30"/>
      <c r="AI507" s="30"/>
    </row>
    <row r="508" spans="1:35" s="32" customFormat="1" ht="19.5" customHeight="1">
      <c r="A508" s="30">
        <f t="shared" si="54"/>
        <v>0</v>
      </c>
      <c r="B508" s="106"/>
      <c r="C508" s="107"/>
      <c r="D508" s="107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8"/>
      <c r="R508" s="109"/>
      <c r="S508" s="110"/>
      <c r="T508" s="34"/>
      <c r="U508" s="205"/>
      <c r="V508" s="206"/>
      <c r="W508" s="207"/>
      <c r="X508" s="208" t="str">
        <f t="shared" si="55"/>
        <v/>
      </c>
      <c r="Y508" s="209"/>
      <c r="Z508" s="210"/>
      <c r="AA508" s="117"/>
      <c r="AB508" s="118"/>
      <c r="AD508" s="60" t="str">
        <f t="shared" si="56"/>
        <v/>
      </c>
      <c r="AE508" s="36"/>
      <c r="AF508" s="37"/>
      <c r="AG508" s="30"/>
      <c r="AH508" s="30"/>
      <c r="AI508" s="30"/>
    </row>
    <row r="509" spans="1:35" s="32" customFormat="1" ht="19.5" customHeight="1">
      <c r="A509" s="30">
        <f t="shared" si="54"/>
        <v>0</v>
      </c>
      <c r="B509" s="106"/>
      <c r="C509" s="107"/>
      <c r="D509" s="107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8"/>
      <c r="R509" s="109"/>
      <c r="S509" s="110"/>
      <c r="T509" s="34"/>
      <c r="U509" s="205"/>
      <c r="V509" s="206"/>
      <c r="W509" s="207"/>
      <c r="X509" s="208" t="str">
        <f t="shared" si="55"/>
        <v/>
      </c>
      <c r="Y509" s="209"/>
      <c r="Z509" s="210"/>
      <c r="AA509" s="117"/>
      <c r="AB509" s="118"/>
      <c r="AD509" s="60" t="str">
        <f t="shared" si="56"/>
        <v/>
      </c>
      <c r="AE509" s="36"/>
      <c r="AF509" s="37"/>
      <c r="AG509" s="30"/>
      <c r="AH509" s="30"/>
      <c r="AI509" s="30"/>
    </row>
    <row r="510" spans="1:35" s="32" customFormat="1" ht="19.5" customHeight="1">
      <c r="A510" s="30">
        <f t="shared" si="54"/>
        <v>0</v>
      </c>
      <c r="B510" s="106"/>
      <c r="C510" s="107"/>
      <c r="D510" s="107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8"/>
      <c r="R510" s="109"/>
      <c r="S510" s="110"/>
      <c r="T510" s="34"/>
      <c r="U510" s="205"/>
      <c r="V510" s="206"/>
      <c r="W510" s="207"/>
      <c r="X510" s="208" t="str">
        <f t="shared" si="55"/>
        <v/>
      </c>
      <c r="Y510" s="209"/>
      <c r="Z510" s="210"/>
      <c r="AA510" s="117"/>
      <c r="AB510" s="118"/>
      <c r="AD510" s="60" t="str">
        <f t="shared" si="56"/>
        <v/>
      </c>
      <c r="AE510" s="36"/>
      <c r="AF510" s="37"/>
      <c r="AG510" s="30"/>
      <c r="AH510" s="30"/>
      <c r="AI510" s="30"/>
    </row>
    <row r="511" spans="1:35" s="32" customFormat="1" ht="19.5" customHeight="1">
      <c r="A511" s="30">
        <f t="shared" si="54"/>
        <v>0</v>
      </c>
      <c r="B511" s="106"/>
      <c r="C511" s="107"/>
      <c r="D511" s="107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8"/>
      <c r="R511" s="109"/>
      <c r="S511" s="110"/>
      <c r="T511" s="34"/>
      <c r="U511" s="205"/>
      <c r="V511" s="206"/>
      <c r="W511" s="207"/>
      <c r="X511" s="208" t="str">
        <f t="shared" si="55"/>
        <v/>
      </c>
      <c r="Y511" s="209"/>
      <c r="Z511" s="210"/>
      <c r="AA511" s="117"/>
      <c r="AB511" s="118"/>
      <c r="AD511" s="60" t="str">
        <f t="shared" si="56"/>
        <v/>
      </c>
      <c r="AE511" s="36"/>
      <c r="AF511" s="37"/>
      <c r="AG511" s="30"/>
      <c r="AH511" s="30"/>
      <c r="AI511" s="30"/>
    </row>
    <row r="512" spans="1:35" s="32" customFormat="1" ht="19.5" customHeight="1" thickBot="1">
      <c r="A512" s="30">
        <f t="shared" si="54"/>
        <v>0</v>
      </c>
      <c r="B512" s="192"/>
      <c r="C512" s="193"/>
      <c r="D512" s="193"/>
      <c r="E512" s="193"/>
      <c r="F512" s="193"/>
      <c r="G512" s="193"/>
      <c r="H512" s="193"/>
      <c r="I512" s="193"/>
      <c r="J512" s="193"/>
      <c r="K512" s="193"/>
      <c r="L512" s="193"/>
      <c r="M512" s="193"/>
      <c r="N512" s="193"/>
      <c r="O512" s="193"/>
      <c r="P512" s="193"/>
      <c r="Q512" s="194"/>
      <c r="R512" s="195"/>
      <c r="S512" s="196"/>
      <c r="T512" s="35"/>
      <c r="U512" s="218"/>
      <c r="V512" s="219"/>
      <c r="W512" s="220"/>
      <c r="X512" s="221" t="str">
        <f t="shared" si="55"/>
        <v/>
      </c>
      <c r="Y512" s="222"/>
      <c r="Z512" s="223"/>
      <c r="AA512" s="203"/>
      <c r="AB512" s="204"/>
      <c r="AD512" s="60" t="str">
        <f t="shared" si="56"/>
        <v/>
      </c>
      <c r="AE512" s="36"/>
      <c r="AF512" s="37"/>
      <c r="AG512" s="30"/>
      <c r="AH512" s="30"/>
      <c r="AI512" s="30"/>
    </row>
    <row r="513" spans="1:35" s="32" customFormat="1" ht="11.25" customHeight="1">
      <c r="A513" s="3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7" t="s">
        <v>37</v>
      </c>
      <c r="X513" s="189">
        <f>SUM(X491:Z512)</f>
        <v>0</v>
      </c>
      <c r="Y513" s="190"/>
      <c r="Z513" s="190"/>
      <c r="AA513" s="28" t="s">
        <v>36</v>
      </c>
      <c r="AB513" s="214"/>
      <c r="AD513" s="63"/>
      <c r="AE513" s="36"/>
      <c r="AF513" s="37"/>
      <c r="AG513" s="30"/>
      <c r="AH513" s="30"/>
      <c r="AI513" s="30"/>
    </row>
    <row r="514" spans="1:35" s="32" customFormat="1" ht="11.25" customHeight="1">
      <c r="A514" s="3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7" t="s">
        <v>38</v>
      </c>
      <c r="X514" s="216">
        <f>X487+X513</f>
        <v>108000</v>
      </c>
      <c r="Y514" s="217"/>
      <c r="Z514" s="217"/>
      <c r="AA514" s="28" t="s">
        <v>36</v>
      </c>
      <c r="AB514" s="215"/>
      <c r="AD514" s="63"/>
      <c r="AE514" s="36"/>
      <c r="AF514" s="37"/>
      <c r="AG514" s="30"/>
      <c r="AH514" s="30"/>
      <c r="AI514" s="30"/>
    </row>
    <row r="515" spans="1:35" s="32" customFormat="1" ht="19.5" customHeight="1">
      <c r="A515" s="3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9"/>
      <c r="AD515" s="63"/>
      <c r="AE515" s="36"/>
      <c r="AF515" s="37"/>
      <c r="AG515" s="30"/>
      <c r="AH515" s="30"/>
      <c r="AI515" s="30"/>
    </row>
    <row r="516" spans="1:35" s="32" customFormat="1" ht="19.5" customHeight="1" thickBot="1">
      <c r="A516" s="30">
        <f>MAX(A$1:A515)+1</f>
        <v>20</v>
      </c>
      <c r="B516" s="137" t="str">
        <f>"内　　　訳 "&amp;DBCS(A516)</f>
        <v>内　　　訳 ２０</v>
      </c>
      <c r="C516" s="138"/>
      <c r="D516" s="138"/>
      <c r="E516" s="138"/>
      <c r="F516" s="138"/>
      <c r="G516" s="138"/>
      <c r="H516" s="138"/>
      <c r="I516" s="138"/>
      <c r="J516" s="138"/>
      <c r="K516" s="138"/>
      <c r="L516" s="138"/>
      <c r="M516" s="138"/>
      <c r="N516" s="138"/>
      <c r="O516" s="138"/>
      <c r="P516" s="138"/>
      <c r="Q516" s="138"/>
      <c r="R516" s="138"/>
      <c r="S516" s="138"/>
      <c r="T516" s="138"/>
      <c r="U516" s="138"/>
      <c r="V516" s="138"/>
      <c r="W516" s="138"/>
      <c r="X516" s="138"/>
      <c r="Y516" s="138"/>
      <c r="Z516" s="138"/>
      <c r="AA516" s="138"/>
      <c r="AB516" s="139"/>
      <c r="AD516" s="63"/>
      <c r="AE516" s="36"/>
      <c r="AF516" s="37"/>
      <c r="AG516" s="30"/>
      <c r="AH516" s="30"/>
      <c r="AI516" s="30"/>
    </row>
    <row r="517" spans="1:35" s="32" customFormat="1" ht="19.5" customHeight="1">
      <c r="A517" s="30"/>
      <c r="B517" s="191" t="s">
        <v>32</v>
      </c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2"/>
      <c r="R517" s="144" t="s">
        <v>27</v>
      </c>
      <c r="S517" s="142"/>
      <c r="T517" s="64" t="s">
        <v>100</v>
      </c>
      <c r="U517" s="144" t="s">
        <v>29</v>
      </c>
      <c r="V517" s="141"/>
      <c r="W517" s="145"/>
      <c r="X517" s="146" t="s">
        <v>28</v>
      </c>
      <c r="Y517" s="147"/>
      <c r="Z517" s="148"/>
      <c r="AA517" s="140" t="s">
        <v>101</v>
      </c>
      <c r="AB517" s="149"/>
      <c r="AC517" s="32" t="str">
        <f>IF(COUNTA(B518:W539,AA518:AB539)&gt;0,A516,"")</f>
        <v/>
      </c>
      <c r="AD517" s="63"/>
      <c r="AE517" s="36"/>
      <c r="AF517" s="37"/>
      <c r="AG517" s="30"/>
      <c r="AH517" s="30"/>
      <c r="AI517" s="30"/>
    </row>
    <row r="518" spans="1:35" s="32" customFormat="1" ht="19.5" customHeight="1">
      <c r="A518" s="30">
        <f t="shared" ref="A518:A539" si="57">IF(X518="",0,1)</f>
        <v>0</v>
      </c>
      <c r="B518" s="211"/>
      <c r="C518" s="212"/>
      <c r="D518" s="212"/>
      <c r="E518" s="212"/>
      <c r="F518" s="212"/>
      <c r="G518" s="212"/>
      <c r="H518" s="212"/>
      <c r="I518" s="212"/>
      <c r="J518" s="212"/>
      <c r="K518" s="212"/>
      <c r="L518" s="212"/>
      <c r="M518" s="212"/>
      <c r="N518" s="212"/>
      <c r="O518" s="212"/>
      <c r="P518" s="212"/>
      <c r="Q518" s="213"/>
      <c r="R518" s="109"/>
      <c r="S518" s="110"/>
      <c r="T518" s="34"/>
      <c r="U518" s="205"/>
      <c r="V518" s="206"/>
      <c r="W518" s="207"/>
      <c r="X518" s="208" t="str">
        <f t="shared" ref="X518:X539" si="58">IF(OR(R518="",U518=""),"",R518*U518)</f>
        <v/>
      </c>
      <c r="Y518" s="209"/>
      <c r="Z518" s="210"/>
      <c r="AA518" s="117"/>
      <c r="AB518" s="118"/>
      <c r="AD518" s="60" t="str">
        <f t="shared" ref="AD518:AD539" si="59">IF(AND(NOT(X518=""),AA518=""),"←「税区分」を選択してください","")</f>
        <v/>
      </c>
      <c r="AE518" s="36"/>
      <c r="AF518" s="37"/>
      <c r="AG518" s="30"/>
      <c r="AH518" s="30"/>
      <c r="AI518" s="30"/>
    </row>
    <row r="519" spans="1:35" s="32" customFormat="1" ht="19.5" customHeight="1">
      <c r="A519" s="30">
        <f t="shared" si="57"/>
        <v>0</v>
      </c>
      <c r="B519" s="106"/>
      <c r="C519" s="107"/>
      <c r="D519" s="107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8"/>
      <c r="R519" s="109"/>
      <c r="S519" s="110"/>
      <c r="T519" s="34"/>
      <c r="U519" s="205"/>
      <c r="V519" s="206"/>
      <c r="W519" s="207"/>
      <c r="X519" s="208" t="str">
        <f t="shared" si="58"/>
        <v/>
      </c>
      <c r="Y519" s="209"/>
      <c r="Z519" s="210"/>
      <c r="AA519" s="117"/>
      <c r="AB519" s="118"/>
      <c r="AD519" s="60" t="str">
        <f t="shared" si="59"/>
        <v/>
      </c>
      <c r="AE519" s="36"/>
      <c r="AF519" s="37"/>
      <c r="AG519" s="30"/>
      <c r="AH519" s="30"/>
      <c r="AI519" s="30"/>
    </row>
    <row r="520" spans="1:35" s="32" customFormat="1" ht="19.5" customHeight="1">
      <c r="A520" s="30">
        <f t="shared" si="57"/>
        <v>0</v>
      </c>
      <c r="B520" s="106"/>
      <c r="C520" s="107"/>
      <c r="D520" s="107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8"/>
      <c r="R520" s="109"/>
      <c r="S520" s="110"/>
      <c r="T520" s="34"/>
      <c r="U520" s="205"/>
      <c r="V520" s="206"/>
      <c r="W520" s="207"/>
      <c r="X520" s="208" t="str">
        <f t="shared" si="58"/>
        <v/>
      </c>
      <c r="Y520" s="209"/>
      <c r="Z520" s="210"/>
      <c r="AA520" s="117"/>
      <c r="AB520" s="118"/>
      <c r="AD520" s="60" t="str">
        <f t="shared" si="59"/>
        <v/>
      </c>
      <c r="AE520" s="36"/>
      <c r="AF520" s="37"/>
      <c r="AG520" s="30"/>
      <c r="AH520" s="30"/>
      <c r="AI520" s="30"/>
    </row>
    <row r="521" spans="1:35" s="32" customFormat="1" ht="19.5" customHeight="1">
      <c r="A521" s="30">
        <f t="shared" si="57"/>
        <v>0</v>
      </c>
      <c r="B521" s="106"/>
      <c r="C521" s="107"/>
      <c r="D521" s="107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8"/>
      <c r="R521" s="109"/>
      <c r="S521" s="110"/>
      <c r="T521" s="34"/>
      <c r="U521" s="205"/>
      <c r="V521" s="206"/>
      <c r="W521" s="207"/>
      <c r="X521" s="208" t="str">
        <f t="shared" si="58"/>
        <v/>
      </c>
      <c r="Y521" s="209"/>
      <c r="Z521" s="210"/>
      <c r="AA521" s="117"/>
      <c r="AB521" s="118"/>
      <c r="AD521" s="60" t="str">
        <f t="shared" si="59"/>
        <v/>
      </c>
      <c r="AE521" s="36"/>
      <c r="AF521" s="37"/>
      <c r="AG521" s="30"/>
      <c r="AH521" s="30"/>
      <c r="AI521" s="30"/>
    </row>
    <row r="522" spans="1:35" s="32" customFormat="1" ht="19.5" customHeight="1">
      <c r="A522" s="30">
        <f t="shared" si="57"/>
        <v>0</v>
      </c>
      <c r="B522" s="106"/>
      <c r="C522" s="107"/>
      <c r="D522" s="107"/>
      <c r="E522" s="107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8"/>
      <c r="R522" s="109"/>
      <c r="S522" s="110"/>
      <c r="T522" s="34"/>
      <c r="U522" s="205"/>
      <c r="V522" s="206"/>
      <c r="W522" s="207"/>
      <c r="X522" s="208" t="str">
        <f t="shared" si="58"/>
        <v/>
      </c>
      <c r="Y522" s="209"/>
      <c r="Z522" s="210"/>
      <c r="AA522" s="117"/>
      <c r="AB522" s="118"/>
      <c r="AD522" s="60" t="str">
        <f t="shared" si="59"/>
        <v/>
      </c>
      <c r="AE522" s="36"/>
      <c r="AF522" s="37"/>
      <c r="AG522" s="30"/>
      <c r="AH522" s="30"/>
      <c r="AI522" s="30"/>
    </row>
    <row r="523" spans="1:35" s="32" customFormat="1" ht="19.5" customHeight="1">
      <c r="A523" s="30">
        <f t="shared" si="57"/>
        <v>0</v>
      </c>
      <c r="B523" s="106"/>
      <c r="C523" s="107"/>
      <c r="D523" s="107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8"/>
      <c r="R523" s="109"/>
      <c r="S523" s="110"/>
      <c r="T523" s="34"/>
      <c r="U523" s="205"/>
      <c r="V523" s="206"/>
      <c r="W523" s="207"/>
      <c r="X523" s="208" t="str">
        <f t="shared" si="58"/>
        <v/>
      </c>
      <c r="Y523" s="209"/>
      <c r="Z523" s="210"/>
      <c r="AA523" s="117"/>
      <c r="AB523" s="118"/>
      <c r="AD523" s="60" t="str">
        <f t="shared" si="59"/>
        <v/>
      </c>
      <c r="AE523" s="36"/>
      <c r="AF523" s="37"/>
      <c r="AG523" s="30"/>
      <c r="AH523" s="30"/>
      <c r="AI523" s="30"/>
    </row>
    <row r="524" spans="1:35" s="32" customFormat="1" ht="19.5" customHeight="1">
      <c r="A524" s="30">
        <f t="shared" si="57"/>
        <v>0</v>
      </c>
      <c r="B524" s="106"/>
      <c r="C524" s="107"/>
      <c r="D524" s="107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8"/>
      <c r="R524" s="109"/>
      <c r="S524" s="110"/>
      <c r="T524" s="34"/>
      <c r="U524" s="205"/>
      <c r="V524" s="206"/>
      <c r="W524" s="207"/>
      <c r="X524" s="208" t="str">
        <f t="shared" si="58"/>
        <v/>
      </c>
      <c r="Y524" s="209"/>
      <c r="Z524" s="210"/>
      <c r="AA524" s="117"/>
      <c r="AB524" s="118"/>
      <c r="AD524" s="60" t="str">
        <f t="shared" si="59"/>
        <v/>
      </c>
      <c r="AE524" s="36"/>
      <c r="AF524" s="37"/>
      <c r="AG524" s="30"/>
      <c r="AH524" s="30"/>
      <c r="AI524" s="30"/>
    </row>
    <row r="525" spans="1:35" s="32" customFormat="1" ht="19.5" customHeight="1">
      <c r="A525" s="30">
        <f t="shared" si="57"/>
        <v>0</v>
      </c>
      <c r="B525" s="106"/>
      <c r="C525" s="107"/>
      <c r="D525" s="107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8"/>
      <c r="R525" s="109"/>
      <c r="S525" s="110"/>
      <c r="T525" s="34"/>
      <c r="U525" s="205"/>
      <c r="V525" s="206"/>
      <c r="W525" s="207"/>
      <c r="X525" s="208" t="str">
        <f t="shared" si="58"/>
        <v/>
      </c>
      <c r="Y525" s="209"/>
      <c r="Z525" s="210"/>
      <c r="AA525" s="117"/>
      <c r="AB525" s="118"/>
      <c r="AD525" s="60" t="str">
        <f t="shared" si="59"/>
        <v/>
      </c>
      <c r="AE525" s="36"/>
      <c r="AF525" s="37"/>
      <c r="AG525" s="30"/>
      <c r="AH525" s="30"/>
      <c r="AI525" s="30"/>
    </row>
    <row r="526" spans="1:35" s="32" customFormat="1" ht="19.5" customHeight="1">
      <c r="A526" s="30">
        <f t="shared" si="57"/>
        <v>0</v>
      </c>
      <c r="B526" s="106"/>
      <c r="C526" s="107"/>
      <c r="D526" s="107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8"/>
      <c r="R526" s="109"/>
      <c r="S526" s="110"/>
      <c r="T526" s="34"/>
      <c r="U526" s="205"/>
      <c r="V526" s="206"/>
      <c r="W526" s="207"/>
      <c r="X526" s="208" t="str">
        <f t="shared" si="58"/>
        <v/>
      </c>
      <c r="Y526" s="209"/>
      <c r="Z526" s="210"/>
      <c r="AA526" s="117"/>
      <c r="AB526" s="118"/>
      <c r="AD526" s="60" t="str">
        <f t="shared" si="59"/>
        <v/>
      </c>
      <c r="AE526" s="36"/>
      <c r="AF526" s="37"/>
      <c r="AG526" s="30"/>
      <c r="AH526" s="30"/>
      <c r="AI526" s="30"/>
    </row>
    <row r="527" spans="1:35" s="32" customFormat="1" ht="19.5" customHeight="1">
      <c r="A527" s="30">
        <f t="shared" si="57"/>
        <v>0</v>
      </c>
      <c r="B527" s="106"/>
      <c r="C527" s="107"/>
      <c r="D527" s="107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8"/>
      <c r="R527" s="109"/>
      <c r="S527" s="110"/>
      <c r="T527" s="34"/>
      <c r="U527" s="205"/>
      <c r="V527" s="206"/>
      <c r="W527" s="207"/>
      <c r="X527" s="208" t="str">
        <f t="shared" si="58"/>
        <v/>
      </c>
      <c r="Y527" s="209"/>
      <c r="Z527" s="210"/>
      <c r="AA527" s="117"/>
      <c r="AB527" s="118"/>
      <c r="AD527" s="60" t="str">
        <f t="shared" si="59"/>
        <v/>
      </c>
      <c r="AE527" s="36"/>
      <c r="AF527" s="37"/>
      <c r="AG527" s="30"/>
      <c r="AH527" s="30"/>
      <c r="AI527" s="30"/>
    </row>
    <row r="528" spans="1:35" s="32" customFormat="1" ht="19.5" customHeight="1">
      <c r="A528" s="30">
        <f t="shared" si="57"/>
        <v>0</v>
      </c>
      <c r="B528" s="106"/>
      <c r="C528" s="107"/>
      <c r="D528" s="107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8"/>
      <c r="R528" s="109"/>
      <c r="S528" s="110"/>
      <c r="T528" s="34"/>
      <c r="U528" s="205"/>
      <c r="V528" s="206"/>
      <c r="W528" s="207"/>
      <c r="X528" s="208" t="str">
        <f t="shared" si="58"/>
        <v/>
      </c>
      <c r="Y528" s="209"/>
      <c r="Z528" s="210"/>
      <c r="AA528" s="117"/>
      <c r="AB528" s="118"/>
      <c r="AD528" s="60" t="str">
        <f t="shared" si="59"/>
        <v/>
      </c>
      <c r="AE528" s="36"/>
      <c r="AF528" s="37"/>
      <c r="AG528" s="30"/>
      <c r="AH528" s="30"/>
      <c r="AI528" s="30"/>
    </row>
    <row r="529" spans="1:35" s="32" customFormat="1" ht="19.5" customHeight="1">
      <c r="A529" s="30">
        <f t="shared" si="57"/>
        <v>0</v>
      </c>
      <c r="B529" s="106"/>
      <c r="C529" s="107"/>
      <c r="D529" s="107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8"/>
      <c r="R529" s="109"/>
      <c r="S529" s="110"/>
      <c r="T529" s="34"/>
      <c r="U529" s="205"/>
      <c r="V529" s="206"/>
      <c r="W529" s="207"/>
      <c r="X529" s="208" t="str">
        <f t="shared" si="58"/>
        <v/>
      </c>
      <c r="Y529" s="209"/>
      <c r="Z529" s="210"/>
      <c r="AA529" s="117"/>
      <c r="AB529" s="118"/>
      <c r="AD529" s="60" t="str">
        <f t="shared" si="59"/>
        <v/>
      </c>
      <c r="AE529" s="36"/>
      <c r="AF529" s="37"/>
      <c r="AG529" s="30"/>
      <c r="AH529" s="30"/>
      <c r="AI529" s="30"/>
    </row>
    <row r="530" spans="1:35" s="32" customFormat="1" ht="19.5" customHeight="1">
      <c r="A530" s="30">
        <f t="shared" si="57"/>
        <v>0</v>
      </c>
      <c r="B530" s="106"/>
      <c r="C530" s="107"/>
      <c r="D530" s="107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8"/>
      <c r="R530" s="109"/>
      <c r="S530" s="110"/>
      <c r="T530" s="34"/>
      <c r="U530" s="205"/>
      <c r="V530" s="206"/>
      <c r="W530" s="207"/>
      <c r="X530" s="208" t="str">
        <f t="shared" si="58"/>
        <v/>
      </c>
      <c r="Y530" s="209"/>
      <c r="Z530" s="210"/>
      <c r="AA530" s="117"/>
      <c r="AB530" s="118"/>
      <c r="AD530" s="60" t="str">
        <f t="shared" si="59"/>
        <v/>
      </c>
      <c r="AE530" s="36"/>
      <c r="AF530" s="37"/>
      <c r="AG530" s="30"/>
      <c r="AH530" s="30"/>
      <c r="AI530" s="30"/>
    </row>
    <row r="531" spans="1:35" s="32" customFormat="1" ht="19.5" customHeight="1">
      <c r="A531" s="30">
        <f t="shared" si="57"/>
        <v>0</v>
      </c>
      <c r="B531" s="106"/>
      <c r="C531" s="107"/>
      <c r="D531" s="107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8"/>
      <c r="R531" s="109"/>
      <c r="S531" s="110"/>
      <c r="T531" s="34"/>
      <c r="U531" s="205"/>
      <c r="V531" s="206"/>
      <c r="W531" s="207"/>
      <c r="X531" s="208" t="str">
        <f t="shared" si="58"/>
        <v/>
      </c>
      <c r="Y531" s="209"/>
      <c r="Z531" s="210"/>
      <c r="AA531" s="117"/>
      <c r="AB531" s="118"/>
      <c r="AD531" s="60" t="str">
        <f t="shared" si="59"/>
        <v/>
      </c>
      <c r="AE531" s="36"/>
      <c r="AF531" s="37"/>
      <c r="AG531" s="30"/>
      <c r="AH531" s="30"/>
      <c r="AI531" s="30"/>
    </row>
    <row r="532" spans="1:35" s="32" customFormat="1" ht="19.5" customHeight="1">
      <c r="A532" s="30">
        <f t="shared" si="57"/>
        <v>0</v>
      </c>
      <c r="B532" s="106"/>
      <c r="C532" s="107"/>
      <c r="D532" s="107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8"/>
      <c r="R532" s="109"/>
      <c r="S532" s="110"/>
      <c r="T532" s="34"/>
      <c r="U532" s="205"/>
      <c r="V532" s="206"/>
      <c r="W532" s="207"/>
      <c r="X532" s="208" t="str">
        <f t="shared" si="58"/>
        <v/>
      </c>
      <c r="Y532" s="209"/>
      <c r="Z532" s="210"/>
      <c r="AA532" s="117"/>
      <c r="AB532" s="118"/>
      <c r="AD532" s="60" t="str">
        <f t="shared" si="59"/>
        <v/>
      </c>
      <c r="AE532" s="36"/>
      <c r="AF532" s="37"/>
      <c r="AG532" s="30"/>
      <c r="AH532" s="30"/>
      <c r="AI532" s="30"/>
    </row>
    <row r="533" spans="1:35" s="32" customFormat="1" ht="19.5" customHeight="1">
      <c r="A533" s="30">
        <f t="shared" si="57"/>
        <v>0</v>
      </c>
      <c r="B533" s="106"/>
      <c r="C533" s="107"/>
      <c r="D533" s="107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8"/>
      <c r="R533" s="109"/>
      <c r="S533" s="110"/>
      <c r="T533" s="34"/>
      <c r="U533" s="205"/>
      <c r="V533" s="206"/>
      <c r="W533" s="207"/>
      <c r="X533" s="208" t="str">
        <f t="shared" si="58"/>
        <v/>
      </c>
      <c r="Y533" s="209"/>
      <c r="Z533" s="210"/>
      <c r="AA533" s="117"/>
      <c r="AB533" s="118"/>
      <c r="AD533" s="60" t="str">
        <f t="shared" si="59"/>
        <v/>
      </c>
      <c r="AE533" s="36"/>
      <c r="AF533" s="37"/>
      <c r="AG533" s="30"/>
      <c r="AH533" s="30"/>
      <c r="AI533" s="30"/>
    </row>
    <row r="534" spans="1:35" s="32" customFormat="1" ht="19.5" customHeight="1">
      <c r="A534" s="30">
        <f t="shared" si="57"/>
        <v>0</v>
      </c>
      <c r="B534" s="106"/>
      <c r="C534" s="107"/>
      <c r="D534" s="107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8"/>
      <c r="R534" s="109"/>
      <c r="S534" s="110"/>
      <c r="T534" s="34"/>
      <c r="U534" s="205"/>
      <c r="V534" s="206"/>
      <c r="W534" s="207"/>
      <c r="X534" s="208" t="str">
        <f t="shared" si="58"/>
        <v/>
      </c>
      <c r="Y534" s="209"/>
      <c r="Z534" s="210"/>
      <c r="AA534" s="117"/>
      <c r="AB534" s="118"/>
      <c r="AD534" s="60" t="str">
        <f t="shared" si="59"/>
        <v/>
      </c>
      <c r="AE534" s="36"/>
      <c r="AF534" s="37"/>
      <c r="AG534" s="30"/>
      <c r="AH534" s="30"/>
      <c r="AI534" s="30"/>
    </row>
    <row r="535" spans="1:35" s="32" customFormat="1" ht="19.5" customHeight="1">
      <c r="A535" s="30">
        <f t="shared" si="57"/>
        <v>0</v>
      </c>
      <c r="B535" s="106"/>
      <c r="C535" s="107"/>
      <c r="D535" s="107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8"/>
      <c r="R535" s="109"/>
      <c r="S535" s="110"/>
      <c r="T535" s="34"/>
      <c r="U535" s="205"/>
      <c r="V535" s="206"/>
      <c r="W535" s="207"/>
      <c r="X535" s="208" t="str">
        <f t="shared" si="58"/>
        <v/>
      </c>
      <c r="Y535" s="209"/>
      <c r="Z535" s="210"/>
      <c r="AA535" s="117"/>
      <c r="AB535" s="118"/>
      <c r="AD535" s="60" t="str">
        <f t="shared" si="59"/>
        <v/>
      </c>
      <c r="AE535" s="36"/>
      <c r="AF535" s="37"/>
      <c r="AG535" s="30"/>
      <c r="AH535" s="30"/>
      <c r="AI535" s="30"/>
    </row>
    <row r="536" spans="1:35" s="32" customFormat="1" ht="19.5" customHeight="1">
      <c r="A536" s="30">
        <f t="shared" si="57"/>
        <v>0</v>
      </c>
      <c r="B536" s="106"/>
      <c r="C536" s="107"/>
      <c r="D536" s="107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8"/>
      <c r="R536" s="109"/>
      <c r="S536" s="110"/>
      <c r="T536" s="34"/>
      <c r="U536" s="205"/>
      <c r="V536" s="206"/>
      <c r="W536" s="207"/>
      <c r="X536" s="208" t="str">
        <f t="shared" si="58"/>
        <v/>
      </c>
      <c r="Y536" s="209"/>
      <c r="Z536" s="210"/>
      <c r="AA536" s="117"/>
      <c r="AB536" s="118"/>
      <c r="AD536" s="60" t="str">
        <f t="shared" si="59"/>
        <v/>
      </c>
      <c r="AE536" s="36"/>
      <c r="AF536" s="37"/>
      <c r="AG536" s="30"/>
      <c r="AH536" s="30"/>
      <c r="AI536" s="30"/>
    </row>
    <row r="537" spans="1:35" s="32" customFormat="1" ht="19.5" customHeight="1">
      <c r="A537" s="30">
        <f t="shared" si="57"/>
        <v>0</v>
      </c>
      <c r="B537" s="106"/>
      <c r="C537" s="107"/>
      <c r="D537" s="107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8"/>
      <c r="R537" s="109"/>
      <c r="S537" s="110"/>
      <c r="T537" s="34"/>
      <c r="U537" s="205"/>
      <c r="V537" s="206"/>
      <c r="W537" s="207"/>
      <c r="X537" s="208" t="str">
        <f t="shared" si="58"/>
        <v/>
      </c>
      <c r="Y537" s="209"/>
      <c r="Z537" s="210"/>
      <c r="AA537" s="117"/>
      <c r="AB537" s="118"/>
      <c r="AD537" s="60" t="str">
        <f t="shared" si="59"/>
        <v/>
      </c>
      <c r="AE537" s="36"/>
      <c r="AF537" s="37"/>
      <c r="AG537" s="30"/>
      <c r="AH537" s="30"/>
      <c r="AI537" s="30"/>
    </row>
    <row r="538" spans="1:35" s="32" customFormat="1" ht="19.5" customHeight="1">
      <c r="A538" s="30">
        <f t="shared" si="57"/>
        <v>0</v>
      </c>
      <c r="B538" s="106"/>
      <c r="C538" s="107"/>
      <c r="D538" s="107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8"/>
      <c r="R538" s="109"/>
      <c r="S538" s="110"/>
      <c r="T538" s="34"/>
      <c r="U538" s="205"/>
      <c r="V538" s="206"/>
      <c r="W538" s="207"/>
      <c r="X538" s="208" t="str">
        <f t="shared" si="58"/>
        <v/>
      </c>
      <c r="Y538" s="209"/>
      <c r="Z538" s="210"/>
      <c r="AA538" s="117"/>
      <c r="AB538" s="118"/>
      <c r="AD538" s="60" t="str">
        <f t="shared" si="59"/>
        <v/>
      </c>
      <c r="AE538" s="36"/>
      <c r="AF538" s="37"/>
      <c r="AG538" s="30"/>
      <c r="AH538" s="30"/>
      <c r="AI538" s="30"/>
    </row>
    <row r="539" spans="1:35" s="32" customFormat="1" ht="19.5" customHeight="1" thickBot="1">
      <c r="A539" s="30">
        <f t="shared" si="57"/>
        <v>0</v>
      </c>
      <c r="B539" s="192"/>
      <c r="C539" s="193"/>
      <c r="D539" s="193"/>
      <c r="E539" s="193"/>
      <c r="F539" s="193"/>
      <c r="G539" s="193"/>
      <c r="H539" s="193"/>
      <c r="I539" s="193"/>
      <c r="J539" s="193"/>
      <c r="K539" s="193"/>
      <c r="L539" s="193"/>
      <c r="M539" s="193"/>
      <c r="N539" s="193"/>
      <c r="O539" s="193"/>
      <c r="P539" s="193"/>
      <c r="Q539" s="194"/>
      <c r="R539" s="195"/>
      <c r="S539" s="196"/>
      <c r="T539" s="35"/>
      <c r="U539" s="218"/>
      <c r="V539" s="219"/>
      <c r="W539" s="220"/>
      <c r="X539" s="221" t="str">
        <f t="shared" si="58"/>
        <v/>
      </c>
      <c r="Y539" s="222"/>
      <c r="Z539" s="223"/>
      <c r="AA539" s="203"/>
      <c r="AB539" s="204"/>
      <c r="AD539" s="60" t="str">
        <f t="shared" si="59"/>
        <v/>
      </c>
      <c r="AE539" s="36"/>
      <c r="AF539" s="37"/>
      <c r="AG539" s="30"/>
      <c r="AH539" s="30"/>
      <c r="AI539" s="30"/>
    </row>
    <row r="540" spans="1:35" s="32" customFormat="1" ht="11.25" customHeight="1">
      <c r="A540" s="3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7" t="s">
        <v>37</v>
      </c>
      <c r="X540" s="189">
        <f>SUM(X518:Z539)</f>
        <v>0</v>
      </c>
      <c r="Y540" s="190"/>
      <c r="Z540" s="190"/>
      <c r="AA540" s="28" t="s">
        <v>36</v>
      </c>
      <c r="AB540" s="214"/>
      <c r="AD540" s="36"/>
      <c r="AE540" s="36"/>
      <c r="AF540" s="37"/>
      <c r="AG540" s="30"/>
      <c r="AH540" s="30"/>
      <c r="AI540" s="30"/>
    </row>
    <row r="541" spans="1:35" s="32" customFormat="1" ht="11.25" customHeight="1">
      <c r="A541" s="3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7" t="s">
        <v>38</v>
      </c>
      <c r="X541" s="216">
        <f>X514+X540</f>
        <v>108000</v>
      </c>
      <c r="Y541" s="217"/>
      <c r="Z541" s="217"/>
      <c r="AA541" s="28" t="s">
        <v>36</v>
      </c>
      <c r="AB541" s="215"/>
      <c r="AD541" s="36"/>
      <c r="AE541" s="36"/>
      <c r="AF541" s="37"/>
      <c r="AG541" s="30"/>
      <c r="AH541" s="30"/>
      <c r="AI541" s="30"/>
    </row>
  </sheetData>
  <sheetProtection algorithmName="SHA-512" hashValue="7W0kXt+QPwAI9xoM40wHUUu+ngA+eRQg0S7/JcLlCGKNrwANtenIByEekF4h5Q6mOhFQVP8HNkxIYivhQ5dLyw==" saltValue="YErt3whLhJxKxKhTyvCdGg==" spinCount="100000" sheet="1" objects="1" scenarios="1"/>
  <mergeCells count="2359">
    <mergeCell ref="X540:Z540"/>
    <mergeCell ref="AB540:AB541"/>
    <mergeCell ref="X541:Z541"/>
    <mergeCell ref="B538:Q538"/>
    <mergeCell ref="R538:S538"/>
    <mergeCell ref="U538:W538"/>
    <mergeCell ref="X538:Z538"/>
    <mergeCell ref="AA538:AB538"/>
    <mergeCell ref="B539:Q539"/>
    <mergeCell ref="R539:S539"/>
    <mergeCell ref="U539:W539"/>
    <mergeCell ref="X539:Z539"/>
    <mergeCell ref="AA539:AB539"/>
    <mergeCell ref="B536:Q536"/>
    <mergeCell ref="R536:S536"/>
    <mergeCell ref="U536:W536"/>
    <mergeCell ref="X536:Z536"/>
    <mergeCell ref="AA536:AB536"/>
    <mergeCell ref="B537:Q537"/>
    <mergeCell ref="R537:S537"/>
    <mergeCell ref="U537:W537"/>
    <mergeCell ref="X537:Z537"/>
    <mergeCell ref="AA537:AB537"/>
    <mergeCell ref="B534:Q534"/>
    <mergeCell ref="R534:S534"/>
    <mergeCell ref="U534:W534"/>
    <mergeCell ref="X534:Z534"/>
    <mergeCell ref="AA534:AB534"/>
    <mergeCell ref="B535:Q535"/>
    <mergeCell ref="R535:S535"/>
    <mergeCell ref="U535:W535"/>
    <mergeCell ref="X535:Z535"/>
    <mergeCell ref="AA535:AB535"/>
    <mergeCell ref="B532:Q532"/>
    <mergeCell ref="R532:S532"/>
    <mergeCell ref="U532:W532"/>
    <mergeCell ref="X532:Z532"/>
    <mergeCell ref="AA532:AB532"/>
    <mergeCell ref="B533:Q533"/>
    <mergeCell ref="R533:S533"/>
    <mergeCell ref="U533:W533"/>
    <mergeCell ref="X533:Z533"/>
    <mergeCell ref="AA533:AB533"/>
    <mergeCell ref="B530:Q530"/>
    <mergeCell ref="R530:S530"/>
    <mergeCell ref="U530:W530"/>
    <mergeCell ref="X530:Z530"/>
    <mergeCell ref="AA530:AB530"/>
    <mergeCell ref="B531:Q531"/>
    <mergeCell ref="R531:S531"/>
    <mergeCell ref="U531:W531"/>
    <mergeCell ref="X531:Z531"/>
    <mergeCell ref="AA531:AB531"/>
    <mergeCell ref="B528:Q528"/>
    <mergeCell ref="R528:S528"/>
    <mergeCell ref="U528:W528"/>
    <mergeCell ref="X528:Z528"/>
    <mergeCell ref="AA528:AB528"/>
    <mergeCell ref="B529:Q529"/>
    <mergeCell ref="R529:S529"/>
    <mergeCell ref="U529:W529"/>
    <mergeCell ref="X529:Z529"/>
    <mergeCell ref="AA529:AB529"/>
    <mergeCell ref="B526:Q526"/>
    <mergeCell ref="R526:S526"/>
    <mergeCell ref="U526:W526"/>
    <mergeCell ref="X526:Z526"/>
    <mergeCell ref="AA526:AB526"/>
    <mergeCell ref="B527:Q527"/>
    <mergeCell ref="R527:S527"/>
    <mergeCell ref="U527:W527"/>
    <mergeCell ref="X527:Z527"/>
    <mergeCell ref="AA527:AB527"/>
    <mergeCell ref="B524:Q524"/>
    <mergeCell ref="R524:S524"/>
    <mergeCell ref="U524:W524"/>
    <mergeCell ref="X524:Z524"/>
    <mergeCell ref="AA524:AB524"/>
    <mergeCell ref="B525:Q525"/>
    <mergeCell ref="R525:S525"/>
    <mergeCell ref="U525:W525"/>
    <mergeCell ref="X525:Z525"/>
    <mergeCell ref="AA525:AB525"/>
    <mergeCell ref="B522:Q522"/>
    <mergeCell ref="R522:S522"/>
    <mergeCell ref="U522:W522"/>
    <mergeCell ref="X522:Z522"/>
    <mergeCell ref="AA522:AB522"/>
    <mergeCell ref="B523:Q523"/>
    <mergeCell ref="R523:S523"/>
    <mergeCell ref="U523:W523"/>
    <mergeCell ref="X523:Z523"/>
    <mergeCell ref="AA523:AB523"/>
    <mergeCell ref="B520:Q520"/>
    <mergeCell ref="R520:S520"/>
    <mergeCell ref="U520:W520"/>
    <mergeCell ref="X520:Z520"/>
    <mergeCell ref="AA520:AB520"/>
    <mergeCell ref="B521:Q521"/>
    <mergeCell ref="R521:S521"/>
    <mergeCell ref="U521:W521"/>
    <mergeCell ref="X521:Z521"/>
    <mergeCell ref="AA521:AB521"/>
    <mergeCell ref="B518:Q518"/>
    <mergeCell ref="R518:S518"/>
    <mergeCell ref="U518:W518"/>
    <mergeCell ref="X518:Z518"/>
    <mergeCell ref="AA518:AB518"/>
    <mergeCell ref="B519:Q519"/>
    <mergeCell ref="R519:S519"/>
    <mergeCell ref="U519:W519"/>
    <mergeCell ref="X519:Z519"/>
    <mergeCell ref="AA519:AB519"/>
    <mergeCell ref="X513:Z513"/>
    <mergeCell ref="AB513:AB514"/>
    <mergeCell ref="X514:Z514"/>
    <mergeCell ref="B516:AB516"/>
    <mergeCell ref="B517:Q517"/>
    <mergeCell ref="R517:S517"/>
    <mergeCell ref="U517:W517"/>
    <mergeCell ref="X517:Z517"/>
    <mergeCell ref="AA517:AB517"/>
    <mergeCell ref="B511:Q511"/>
    <mergeCell ref="R511:S511"/>
    <mergeCell ref="U511:W511"/>
    <mergeCell ref="X511:Z511"/>
    <mergeCell ref="AA511:AB511"/>
    <mergeCell ref="B512:Q512"/>
    <mergeCell ref="R512:S512"/>
    <mergeCell ref="U512:W512"/>
    <mergeCell ref="X512:Z512"/>
    <mergeCell ref="AA512:AB512"/>
    <mergeCell ref="B509:Q509"/>
    <mergeCell ref="R509:S509"/>
    <mergeCell ref="U509:W509"/>
    <mergeCell ref="X509:Z509"/>
    <mergeCell ref="AA509:AB509"/>
    <mergeCell ref="B510:Q510"/>
    <mergeCell ref="R510:S510"/>
    <mergeCell ref="U510:W510"/>
    <mergeCell ref="X510:Z510"/>
    <mergeCell ref="AA510:AB510"/>
    <mergeCell ref="B507:Q507"/>
    <mergeCell ref="R507:S507"/>
    <mergeCell ref="U507:W507"/>
    <mergeCell ref="X507:Z507"/>
    <mergeCell ref="AA507:AB507"/>
    <mergeCell ref="B508:Q508"/>
    <mergeCell ref="R508:S508"/>
    <mergeCell ref="U508:W508"/>
    <mergeCell ref="X508:Z508"/>
    <mergeCell ref="AA508:AB508"/>
    <mergeCell ref="B505:Q505"/>
    <mergeCell ref="R505:S505"/>
    <mergeCell ref="U505:W505"/>
    <mergeCell ref="X505:Z505"/>
    <mergeCell ref="AA505:AB505"/>
    <mergeCell ref="B506:Q506"/>
    <mergeCell ref="R506:S506"/>
    <mergeCell ref="U506:W506"/>
    <mergeCell ref="X506:Z506"/>
    <mergeCell ref="AA506:AB506"/>
    <mergeCell ref="B503:Q503"/>
    <mergeCell ref="R503:S503"/>
    <mergeCell ref="U503:W503"/>
    <mergeCell ref="X503:Z503"/>
    <mergeCell ref="AA503:AB503"/>
    <mergeCell ref="B504:Q504"/>
    <mergeCell ref="R504:S504"/>
    <mergeCell ref="U504:W504"/>
    <mergeCell ref="X504:Z504"/>
    <mergeCell ref="AA504:AB504"/>
    <mergeCell ref="B501:Q501"/>
    <mergeCell ref="R501:S501"/>
    <mergeCell ref="U501:W501"/>
    <mergeCell ref="X501:Z501"/>
    <mergeCell ref="AA501:AB501"/>
    <mergeCell ref="B502:Q502"/>
    <mergeCell ref="R502:S502"/>
    <mergeCell ref="U502:W502"/>
    <mergeCell ref="X502:Z502"/>
    <mergeCell ref="AA502:AB502"/>
    <mergeCell ref="B499:Q499"/>
    <mergeCell ref="R499:S499"/>
    <mergeCell ref="U499:W499"/>
    <mergeCell ref="X499:Z499"/>
    <mergeCell ref="AA499:AB499"/>
    <mergeCell ref="B500:Q500"/>
    <mergeCell ref="R500:S500"/>
    <mergeCell ref="U500:W500"/>
    <mergeCell ref="X500:Z500"/>
    <mergeCell ref="AA500:AB500"/>
    <mergeCell ref="B497:Q497"/>
    <mergeCell ref="R497:S497"/>
    <mergeCell ref="U497:W497"/>
    <mergeCell ref="X497:Z497"/>
    <mergeCell ref="AA497:AB497"/>
    <mergeCell ref="B498:Q498"/>
    <mergeCell ref="R498:S498"/>
    <mergeCell ref="U498:W498"/>
    <mergeCell ref="X498:Z498"/>
    <mergeCell ref="AA498:AB498"/>
    <mergeCell ref="B495:Q495"/>
    <mergeCell ref="R495:S495"/>
    <mergeCell ref="U495:W495"/>
    <mergeCell ref="X495:Z495"/>
    <mergeCell ref="AA495:AB495"/>
    <mergeCell ref="B496:Q496"/>
    <mergeCell ref="R496:S496"/>
    <mergeCell ref="U496:W496"/>
    <mergeCell ref="X496:Z496"/>
    <mergeCell ref="AA496:AB496"/>
    <mergeCell ref="B493:Q493"/>
    <mergeCell ref="R493:S493"/>
    <mergeCell ref="U493:W493"/>
    <mergeCell ref="X493:Z493"/>
    <mergeCell ref="AA493:AB493"/>
    <mergeCell ref="B494:Q494"/>
    <mergeCell ref="R494:S494"/>
    <mergeCell ref="U494:W494"/>
    <mergeCell ref="X494:Z494"/>
    <mergeCell ref="AA494:AB494"/>
    <mergeCell ref="B491:Q491"/>
    <mergeCell ref="R491:S491"/>
    <mergeCell ref="U491:W491"/>
    <mergeCell ref="X491:Z491"/>
    <mergeCell ref="AA491:AB491"/>
    <mergeCell ref="B492:Q492"/>
    <mergeCell ref="R492:S492"/>
    <mergeCell ref="U492:W492"/>
    <mergeCell ref="X492:Z492"/>
    <mergeCell ref="AA492:AB492"/>
    <mergeCell ref="X486:Z486"/>
    <mergeCell ref="AB486:AB487"/>
    <mergeCell ref="X487:Z487"/>
    <mergeCell ref="B489:AB489"/>
    <mergeCell ref="B490:Q490"/>
    <mergeCell ref="R490:S490"/>
    <mergeCell ref="U490:W490"/>
    <mergeCell ref="X490:Z490"/>
    <mergeCell ref="AA490:AB490"/>
    <mergeCell ref="B484:Q484"/>
    <mergeCell ref="R484:S484"/>
    <mergeCell ref="U484:W484"/>
    <mergeCell ref="X484:Z484"/>
    <mergeCell ref="AA484:AB484"/>
    <mergeCell ref="B485:Q485"/>
    <mergeCell ref="R485:S485"/>
    <mergeCell ref="U485:W485"/>
    <mergeCell ref="X485:Z485"/>
    <mergeCell ref="AA485:AB485"/>
    <mergeCell ref="B482:Q482"/>
    <mergeCell ref="R482:S482"/>
    <mergeCell ref="U482:W482"/>
    <mergeCell ref="X482:Z482"/>
    <mergeCell ref="AA482:AB482"/>
    <mergeCell ref="B483:Q483"/>
    <mergeCell ref="R483:S483"/>
    <mergeCell ref="U483:W483"/>
    <mergeCell ref="X483:Z483"/>
    <mergeCell ref="AA483:AB483"/>
    <mergeCell ref="B480:Q480"/>
    <mergeCell ref="R480:S480"/>
    <mergeCell ref="U480:W480"/>
    <mergeCell ref="X480:Z480"/>
    <mergeCell ref="AA480:AB480"/>
    <mergeCell ref="B481:Q481"/>
    <mergeCell ref="R481:S481"/>
    <mergeCell ref="U481:W481"/>
    <mergeCell ref="X481:Z481"/>
    <mergeCell ref="AA481:AB481"/>
    <mergeCell ref="B478:Q478"/>
    <mergeCell ref="R478:S478"/>
    <mergeCell ref="U478:W478"/>
    <mergeCell ref="X478:Z478"/>
    <mergeCell ref="AA478:AB478"/>
    <mergeCell ref="B479:Q479"/>
    <mergeCell ref="R479:S479"/>
    <mergeCell ref="U479:W479"/>
    <mergeCell ref="X479:Z479"/>
    <mergeCell ref="AA479:AB479"/>
    <mergeCell ref="B476:Q476"/>
    <mergeCell ref="R476:S476"/>
    <mergeCell ref="U476:W476"/>
    <mergeCell ref="X476:Z476"/>
    <mergeCell ref="AA476:AB476"/>
    <mergeCell ref="B477:Q477"/>
    <mergeCell ref="R477:S477"/>
    <mergeCell ref="U477:W477"/>
    <mergeCell ref="X477:Z477"/>
    <mergeCell ref="AA477:AB477"/>
    <mergeCell ref="B474:Q474"/>
    <mergeCell ref="R474:S474"/>
    <mergeCell ref="U474:W474"/>
    <mergeCell ref="X474:Z474"/>
    <mergeCell ref="AA474:AB474"/>
    <mergeCell ref="B475:Q475"/>
    <mergeCell ref="R475:S475"/>
    <mergeCell ref="U475:W475"/>
    <mergeCell ref="X475:Z475"/>
    <mergeCell ref="AA475:AB475"/>
    <mergeCell ref="B472:Q472"/>
    <mergeCell ref="R472:S472"/>
    <mergeCell ref="U472:W472"/>
    <mergeCell ref="X472:Z472"/>
    <mergeCell ref="AA472:AB472"/>
    <mergeCell ref="B473:Q473"/>
    <mergeCell ref="R473:S473"/>
    <mergeCell ref="U473:W473"/>
    <mergeCell ref="X473:Z473"/>
    <mergeCell ref="AA473:AB473"/>
    <mergeCell ref="B470:Q470"/>
    <mergeCell ref="R470:S470"/>
    <mergeCell ref="U470:W470"/>
    <mergeCell ref="X470:Z470"/>
    <mergeCell ref="AA470:AB470"/>
    <mergeCell ref="B471:Q471"/>
    <mergeCell ref="R471:S471"/>
    <mergeCell ref="U471:W471"/>
    <mergeCell ref="X471:Z471"/>
    <mergeCell ref="AA471:AB471"/>
    <mergeCell ref="B468:Q468"/>
    <mergeCell ref="R468:S468"/>
    <mergeCell ref="U468:W468"/>
    <mergeCell ref="X468:Z468"/>
    <mergeCell ref="AA468:AB468"/>
    <mergeCell ref="B469:Q469"/>
    <mergeCell ref="R469:S469"/>
    <mergeCell ref="U469:W469"/>
    <mergeCell ref="X469:Z469"/>
    <mergeCell ref="AA469:AB469"/>
    <mergeCell ref="B466:Q466"/>
    <mergeCell ref="R466:S466"/>
    <mergeCell ref="U466:W466"/>
    <mergeCell ref="X466:Z466"/>
    <mergeCell ref="AA466:AB466"/>
    <mergeCell ref="B467:Q467"/>
    <mergeCell ref="R467:S467"/>
    <mergeCell ref="U467:W467"/>
    <mergeCell ref="X467:Z467"/>
    <mergeCell ref="AA467:AB467"/>
    <mergeCell ref="B464:Q464"/>
    <mergeCell ref="R464:S464"/>
    <mergeCell ref="U464:W464"/>
    <mergeCell ref="X464:Z464"/>
    <mergeCell ref="AA464:AB464"/>
    <mergeCell ref="B465:Q465"/>
    <mergeCell ref="R465:S465"/>
    <mergeCell ref="U465:W465"/>
    <mergeCell ref="X465:Z465"/>
    <mergeCell ref="AA465:AB465"/>
    <mergeCell ref="X459:Z459"/>
    <mergeCell ref="AB459:AB460"/>
    <mergeCell ref="X460:Z460"/>
    <mergeCell ref="B462:AB462"/>
    <mergeCell ref="B463:Q463"/>
    <mergeCell ref="R463:S463"/>
    <mergeCell ref="U463:W463"/>
    <mergeCell ref="X463:Z463"/>
    <mergeCell ref="AA463:AB463"/>
    <mergeCell ref="B457:Q457"/>
    <mergeCell ref="R457:S457"/>
    <mergeCell ref="U457:W457"/>
    <mergeCell ref="X457:Z457"/>
    <mergeCell ref="AA457:AB457"/>
    <mergeCell ref="B458:Q458"/>
    <mergeCell ref="R458:S458"/>
    <mergeCell ref="U458:W458"/>
    <mergeCell ref="X458:Z458"/>
    <mergeCell ref="AA458:AB458"/>
    <mergeCell ref="B455:Q455"/>
    <mergeCell ref="R455:S455"/>
    <mergeCell ref="U455:W455"/>
    <mergeCell ref="X455:Z455"/>
    <mergeCell ref="AA455:AB455"/>
    <mergeCell ref="B456:Q456"/>
    <mergeCell ref="R456:S456"/>
    <mergeCell ref="U456:W456"/>
    <mergeCell ref="X456:Z456"/>
    <mergeCell ref="AA456:AB456"/>
    <mergeCell ref="B453:Q453"/>
    <mergeCell ref="R453:S453"/>
    <mergeCell ref="U453:W453"/>
    <mergeCell ref="X453:Z453"/>
    <mergeCell ref="AA453:AB453"/>
    <mergeCell ref="B454:Q454"/>
    <mergeCell ref="R454:S454"/>
    <mergeCell ref="U454:W454"/>
    <mergeCell ref="X454:Z454"/>
    <mergeCell ref="AA454:AB454"/>
    <mergeCell ref="B451:Q451"/>
    <mergeCell ref="R451:S451"/>
    <mergeCell ref="U451:W451"/>
    <mergeCell ref="X451:Z451"/>
    <mergeCell ref="AA451:AB451"/>
    <mergeCell ref="B452:Q452"/>
    <mergeCell ref="R452:S452"/>
    <mergeCell ref="U452:W452"/>
    <mergeCell ref="X452:Z452"/>
    <mergeCell ref="AA452:AB452"/>
    <mergeCell ref="B449:Q449"/>
    <mergeCell ref="R449:S449"/>
    <mergeCell ref="U449:W449"/>
    <mergeCell ref="X449:Z449"/>
    <mergeCell ref="AA449:AB449"/>
    <mergeCell ref="B450:Q450"/>
    <mergeCell ref="R450:S450"/>
    <mergeCell ref="U450:W450"/>
    <mergeCell ref="X450:Z450"/>
    <mergeCell ref="AA450:AB450"/>
    <mergeCell ref="B447:Q447"/>
    <mergeCell ref="R447:S447"/>
    <mergeCell ref="U447:W447"/>
    <mergeCell ref="X447:Z447"/>
    <mergeCell ref="AA447:AB447"/>
    <mergeCell ref="B448:Q448"/>
    <mergeCell ref="R448:S448"/>
    <mergeCell ref="U448:W448"/>
    <mergeCell ref="X448:Z448"/>
    <mergeCell ref="AA448:AB448"/>
    <mergeCell ref="B445:Q445"/>
    <mergeCell ref="R445:S445"/>
    <mergeCell ref="U445:W445"/>
    <mergeCell ref="X445:Z445"/>
    <mergeCell ref="AA445:AB445"/>
    <mergeCell ref="B446:Q446"/>
    <mergeCell ref="R446:S446"/>
    <mergeCell ref="U446:W446"/>
    <mergeCell ref="X446:Z446"/>
    <mergeCell ref="AA446:AB446"/>
    <mergeCell ref="B443:Q443"/>
    <mergeCell ref="R443:S443"/>
    <mergeCell ref="U443:W443"/>
    <mergeCell ref="X443:Z443"/>
    <mergeCell ref="AA443:AB443"/>
    <mergeCell ref="B444:Q444"/>
    <mergeCell ref="R444:S444"/>
    <mergeCell ref="U444:W444"/>
    <mergeCell ref="X444:Z444"/>
    <mergeCell ref="AA444:AB444"/>
    <mergeCell ref="B441:Q441"/>
    <mergeCell ref="R441:S441"/>
    <mergeCell ref="U441:W441"/>
    <mergeCell ref="X441:Z441"/>
    <mergeCell ref="AA441:AB441"/>
    <mergeCell ref="B442:Q442"/>
    <mergeCell ref="R442:S442"/>
    <mergeCell ref="U442:W442"/>
    <mergeCell ref="X442:Z442"/>
    <mergeCell ref="AA442:AB442"/>
    <mergeCell ref="B439:Q439"/>
    <mergeCell ref="R439:S439"/>
    <mergeCell ref="U439:W439"/>
    <mergeCell ref="X439:Z439"/>
    <mergeCell ref="AA439:AB439"/>
    <mergeCell ref="B440:Q440"/>
    <mergeCell ref="R440:S440"/>
    <mergeCell ref="U440:W440"/>
    <mergeCell ref="X440:Z440"/>
    <mergeCell ref="AA440:AB440"/>
    <mergeCell ref="B437:Q437"/>
    <mergeCell ref="R437:S437"/>
    <mergeCell ref="U437:W437"/>
    <mergeCell ref="X437:Z437"/>
    <mergeCell ref="AA437:AB437"/>
    <mergeCell ref="B438:Q438"/>
    <mergeCell ref="R438:S438"/>
    <mergeCell ref="U438:W438"/>
    <mergeCell ref="X438:Z438"/>
    <mergeCell ref="AA438:AB438"/>
    <mergeCell ref="X432:Z432"/>
    <mergeCell ref="AB432:AB433"/>
    <mergeCell ref="X433:Z433"/>
    <mergeCell ref="B435:AB435"/>
    <mergeCell ref="B436:Q436"/>
    <mergeCell ref="R436:S436"/>
    <mergeCell ref="U436:W436"/>
    <mergeCell ref="X436:Z436"/>
    <mergeCell ref="AA436:AB436"/>
    <mergeCell ref="B430:Q430"/>
    <mergeCell ref="R430:S430"/>
    <mergeCell ref="U430:W430"/>
    <mergeCell ref="X430:Z430"/>
    <mergeCell ref="AA430:AB430"/>
    <mergeCell ref="B431:Q431"/>
    <mergeCell ref="R431:S431"/>
    <mergeCell ref="U431:W431"/>
    <mergeCell ref="X431:Z431"/>
    <mergeCell ref="AA431:AB431"/>
    <mergeCell ref="B428:Q428"/>
    <mergeCell ref="R428:S428"/>
    <mergeCell ref="U428:W428"/>
    <mergeCell ref="X428:Z428"/>
    <mergeCell ref="AA428:AB428"/>
    <mergeCell ref="B429:Q429"/>
    <mergeCell ref="R429:S429"/>
    <mergeCell ref="U429:W429"/>
    <mergeCell ref="X429:Z429"/>
    <mergeCell ref="AA429:AB429"/>
    <mergeCell ref="B426:Q426"/>
    <mergeCell ref="R426:S426"/>
    <mergeCell ref="U426:W426"/>
    <mergeCell ref="X426:Z426"/>
    <mergeCell ref="AA426:AB426"/>
    <mergeCell ref="B427:Q427"/>
    <mergeCell ref="R427:S427"/>
    <mergeCell ref="U427:W427"/>
    <mergeCell ref="X427:Z427"/>
    <mergeCell ref="AA427:AB427"/>
    <mergeCell ref="B424:Q424"/>
    <mergeCell ref="R424:S424"/>
    <mergeCell ref="U424:W424"/>
    <mergeCell ref="X424:Z424"/>
    <mergeCell ref="AA424:AB424"/>
    <mergeCell ref="B425:Q425"/>
    <mergeCell ref="R425:S425"/>
    <mergeCell ref="U425:W425"/>
    <mergeCell ref="X425:Z425"/>
    <mergeCell ref="AA425:AB425"/>
    <mergeCell ref="B422:Q422"/>
    <mergeCell ref="R422:S422"/>
    <mergeCell ref="U422:W422"/>
    <mergeCell ref="X422:Z422"/>
    <mergeCell ref="AA422:AB422"/>
    <mergeCell ref="B423:Q423"/>
    <mergeCell ref="R423:S423"/>
    <mergeCell ref="U423:W423"/>
    <mergeCell ref="X423:Z423"/>
    <mergeCell ref="AA423:AB423"/>
    <mergeCell ref="B420:Q420"/>
    <mergeCell ref="R420:S420"/>
    <mergeCell ref="U420:W420"/>
    <mergeCell ref="X420:Z420"/>
    <mergeCell ref="AA420:AB420"/>
    <mergeCell ref="B421:Q421"/>
    <mergeCell ref="R421:S421"/>
    <mergeCell ref="U421:W421"/>
    <mergeCell ref="X421:Z421"/>
    <mergeCell ref="AA421:AB421"/>
    <mergeCell ref="B418:Q418"/>
    <mergeCell ref="R418:S418"/>
    <mergeCell ref="U418:W418"/>
    <mergeCell ref="X418:Z418"/>
    <mergeCell ref="AA418:AB418"/>
    <mergeCell ref="B419:Q419"/>
    <mergeCell ref="R419:S419"/>
    <mergeCell ref="U419:W419"/>
    <mergeCell ref="X419:Z419"/>
    <mergeCell ref="AA419:AB419"/>
    <mergeCell ref="B416:Q416"/>
    <mergeCell ref="R416:S416"/>
    <mergeCell ref="U416:W416"/>
    <mergeCell ref="X416:Z416"/>
    <mergeCell ref="AA416:AB416"/>
    <mergeCell ref="B417:Q417"/>
    <mergeCell ref="R417:S417"/>
    <mergeCell ref="U417:W417"/>
    <mergeCell ref="X417:Z417"/>
    <mergeCell ref="AA417:AB417"/>
    <mergeCell ref="B414:Q414"/>
    <mergeCell ref="R414:S414"/>
    <mergeCell ref="U414:W414"/>
    <mergeCell ref="X414:Z414"/>
    <mergeCell ref="AA414:AB414"/>
    <mergeCell ref="B415:Q415"/>
    <mergeCell ref="R415:S415"/>
    <mergeCell ref="U415:W415"/>
    <mergeCell ref="X415:Z415"/>
    <mergeCell ref="AA415:AB415"/>
    <mergeCell ref="B412:Q412"/>
    <mergeCell ref="R412:S412"/>
    <mergeCell ref="U412:W412"/>
    <mergeCell ref="X412:Z412"/>
    <mergeCell ref="AA412:AB412"/>
    <mergeCell ref="B413:Q413"/>
    <mergeCell ref="R413:S413"/>
    <mergeCell ref="U413:W413"/>
    <mergeCell ref="X413:Z413"/>
    <mergeCell ref="AA413:AB413"/>
    <mergeCell ref="B410:Q410"/>
    <mergeCell ref="R410:S410"/>
    <mergeCell ref="U410:W410"/>
    <mergeCell ref="X410:Z410"/>
    <mergeCell ref="AA410:AB410"/>
    <mergeCell ref="B411:Q411"/>
    <mergeCell ref="R411:S411"/>
    <mergeCell ref="U411:W411"/>
    <mergeCell ref="X411:Z411"/>
    <mergeCell ref="AA411:AB411"/>
    <mergeCell ref="X405:Z405"/>
    <mergeCell ref="AB405:AB406"/>
    <mergeCell ref="X406:Z406"/>
    <mergeCell ref="B408:AB408"/>
    <mergeCell ref="B409:Q409"/>
    <mergeCell ref="R409:S409"/>
    <mergeCell ref="U409:W409"/>
    <mergeCell ref="X409:Z409"/>
    <mergeCell ref="AA409:AB409"/>
    <mergeCell ref="B403:Q403"/>
    <mergeCell ref="R403:S403"/>
    <mergeCell ref="U403:W403"/>
    <mergeCell ref="X403:Z403"/>
    <mergeCell ref="AA403:AB403"/>
    <mergeCell ref="B404:Q404"/>
    <mergeCell ref="R404:S404"/>
    <mergeCell ref="U404:W404"/>
    <mergeCell ref="X404:Z404"/>
    <mergeCell ref="AA404:AB404"/>
    <mergeCell ref="B401:Q401"/>
    <mergeCell ref="R401:S401"/>
    <mergeCell ref="U401:W401"/>
    <mergeCell ref="X401:Z401"/>
    <mergeCell ref="AA401:AB401"/>
    <mergeCell ref="B402:Q402"/>
    <mergeCell ref="R402:S402"/>
    <mergeCell ref="U402:W402"/>
    <mergeCell ref="X402:Z402"/>
    <mergeCell ref="AA402:AB402"/>
    <mergeCell ref="B399:Q399"/>
    <mergeCell ref="R399:S399"/>
    <mergeCell ref="U399:W399"/>
    <mergeCell ref="X399:Z399"/>
    <mergeCell ref="AA399:AB399"/>
    <mergeCell ref="B400:Q400"/>
    <mergeCell ref="R400:S400"/>
    <mergeCell ref="U400:W400"/>
    <mergeCell ref="X400:Z400"/>
    <mergeCell ref="AA400:AB400"/>
    <mergeCell ref="B397:Q397"/>
    <mergeCell ref="R397:S397"/>
    <mergeCell ref="U397:W397"/>
    <mergeCell ref="X397:Z397"/>
    <mergeCell ref="AA397:AB397"/>
    <mergeCell ref="B398:Q398"/>
    <mergeCell ref="R398:S398"/>
    <mergeCell ref="U398:W398"/>
    <mergeCell ref="X398:Z398"/>
    <mergeCell ref="AA398:AB398"/>
    <mergeCell ref="B395:Q395"/>
    <mergeCell ref="R395:S395"/>
    <mergeCell ref="U395:W395"/>
    <mergeCell ref="X395:Z395"/>
    <mergeCell ref="AA395:AB395"/>
    <mergeCell ref="B396:Q396"/>
    <mergeCell ref="R396:S396"/>
    <mergeCell ref="U396:W396"/>
    <mergeCell ref="X396:Z396"/>
    <mergeCell ref="AA396:AB396"/>
    <mergeCell ref="B393:Q393"/>
    <mergeCell ref="R393:S393"/>
    <mergeCell ref="U393:W393"/>
    <mergeCell ref="X393:Z393"/>
    <mergeCell ref="AA393:AB393"/>
    <mergeCell ref="B394:Q394"/>
    <mergeCell ref="R394:S394"/>
    <mergeCell ref="U394:W394"/>
    <mergeCell ref="X394:Z394"/>
    <mergeCell ref="AA394:AB394"/>
    <mergeCell ref="B391:Q391"/>
    <mergeCell ref="R391:S391"/>
    <mergeCell ref="U391:W391"/>
    <mergeCell ref="X391:Z391"/>
    <mergeCell ref="AA391:AB391"/>
    <mergeCell ref="B392:Q392"/>
    <mergeCell ref="R392:S392"/>
    <mergeCell ref="U392:W392"/>
    <mergeCell ref="X392:Z392"/>
    <mergeCell ref="AA392:AB392"/>
    <mergeCell ref="B389:Q389"/>
    <mergeCell ref="R389:S389"/>
    <mergeCell ref="U389:W389"/>
    <mergeCell ref="X389:Z389"/>
    <mergeCell ref="AA389:AB389"/>
    <mergeCell ref="B390:Q390"/>
    <mergeCell ref="R390:S390"/>
    <mergeCell ref="U390:W390"/>
    <mergeCell ref="X390:Z390"/>
    <mergeCell ref="AA390:AB390"/>
    <mergeCell ref="B387:Q387"/>
    <mergeCell ref="R387:S387"/>
    <mergeCell ref="U387:W387"/>
    <mergeCell ref="X387:Z387"/>
    <mergeCell ref="AA387:AB387"/>
    <mergeCell ref="B388:Q388"/>
    <mergeCell ref="R388:S388"/>
    <mergeCell ref="U388:W388"/>
    <mergeCell ref="X388:Z388"/>
    <mergeCell ref="AA388:AB388"/>
    <mergeCell ref="B385:Q385"/>
    <mergeCell ref="R385:S385"/>
    <mergeCell ref="U385:W385"/>
    <mergeCell ref="X385:Z385"/>
    <mergeCell ref="AA385:AB385"/>
    <mergeCell ref="B386:Q386"/>
    <mergeCell ref="R386:S386"/>
    <mergeCell ref="U386:W386"/>
    <mergeCell ref="X386:Z386"/>
    <mergeCell ref="AA386:AB386"/>
    <mergeCell ref="B383:Q383"/>
    <mergeCell ref="R383:S383"/>
    <mergeCell ref="U383:W383"/>
    <mergeCell ref="X383:Z383"/>
    <mergeCell ref="AA383:AB383"/>
    <mergeCell ref="B384:Q384"/>
    <mergeCell ref="R384:S384"/>
    <mergeCell ref="U384:W384"/>
    <mergeCell ref="X384:Z384"/>
    <mergeCell ref="AA384:AB384"/>
    <mergeCell ref="X378:Z378"/>
    <mergeCell ref="AB378:AB379"/>
    <mergeCell ref="X379:Z379"/>
    <mergeCell ref="B381:AB381"/>
    <mergeCell ref="B382:Q382"/>
    <mergeCell ref="R382:S382"/>
    <mergeCell ref="U382:W382"/>
    <mergeCell ref="X382:Z382"/>
    <mergeCell ref="AA382:AB382"/>
    <mergeCell ref="B376:Q376"/>
    <mergeCell ref="R376:S376"/>
    <mergeCell ref="U376:W376"/>
    <mergeCell ref="X376:Z376"/>
    <mergeCell ref="AA376:AB376"/>
    <mergeCell ref="B377:Q377"/>
    <mergeCell ref="R377:S377"/>
    <mergeCell ref="U377:W377"/>
    <mergeCell ref="X377:Z377"/>
    <mergeCell ref="AA377:AB377"/>
    <mergeCell ref="B374:Q374"/>
    <mergeCell ref="R374:S374"/>
    <mergeCell ref="U374:W374"/>
    <mergeCell ref="X374:Z374"/>
    <mergeCell ref="AA374:AB374"/>
    <mergeCell ref="B375:Q375"/>
    <mergeCell ref="R375:S375"/>
    <mergeCell ref="U375:W375"/>
    <mergeCell ref="X375:Z375"/>
    <mergeCell ref="AA375:AB375"/>
    <mergeCell ref="B372:Q372"/>
    <mergeCell ref="R372:S372"/>
    <mergeCell ref="U372:W372"/>
    <mergeCell ref="X372:Z372"/>
    <mergeCell ref="AA372:AB372"/>
    <mergeCell ref="B373:Q373"/>
    <mergeCell ref="R373:S373"/>
    <mergeCell ref="U373:W373"/>
    <mergeCell ref="X373:Z373"/>
    <mergeCell ref="AA373:AB373"/>
    <mergeCell ref="B370:Q370"/>
    <mergeCell ref="R370:S370"/>
    <mergeCell ref="U370:W370"/>
    <mergeCell ref="X370:Z370"/>
    <mergeCell ref="AA370:AB370"/>
    <mergeCell ref="B371:Q371"/>
    <mergeCell ref="R371:S371"/>
    <mergeCell ref="U371:W371"/>
    <mergeCell ref="X371:Z371"/>
    <mergeCell ref="AA371:AB371"/>
    <mergeCell ref="B368:Q368"/>
    <mergeCell ref="R368:S368"/>
    <mergeCell ref="U368:W368"/>
    <mergeCell ref="X368:Z368"/>
    <mergeCell ref="AA368:AB368"/>
    <mergeCell ref="B369:Q369"/>
    <mergeCell ref="R369:S369"/>
    <mergeCell ref="U369:W369"/>
    <mergeCell ref="X369:Z369"/>
    <mergeCell ref="AA369:AB369"/>
    <mergeCell ref="B366:Q366"/>
    <mergeCell ref="R366:S366"/>
    <mergeCell ref="U366:W366"/>
    <mergeCell ref="X366:Z366"/>
    <mergeCell ref="AA366:AB366"/>
    <mergeCell ref="B367:Q367"/>
    <mergeCell ref="R367:S367"/>
    <mergeCell ref="U367:W367"/>
    <mergeCell ref="X367:Z367"/>
    <mergeCell ref="AA367:AB367"/>
    <mergeCell ref="B364:Q364"/>
    <mergeCell ref="R364:S364"/>
    <mergeCell ref="U364:W364"/>
    <mergeCell ref="X364:Z364"/>
    <mergeCell ref="AA364:AB364"/>
    <mergeCell ref="B365:Q365"/>
    <mergeCell ref="R365:S365"/>
    <mergeCell ref="U365:W365"/>
    <mergeCell ref="X365:Z365"/>
    <mergeCell ref="AA365:AB365"/>
    <mergeCell ref="B362:Q362"/>
    <mergeCell ref="R362:S362"/>
    <mergeCell ref="U362:W362"/>
    <mergeCell ref="X362:Z362"/>
    <mergeCell ref="AA362:AB362"/>
    <mergeCell ref="B363:Q363"/>
    <mergeCell ref="R363:S363"/>
    <mergeCell ref="U363:W363"/>
    <mergeCell ref="X363:Z363"/>
    <mergeCell ref="AA363:AB363"/>
    <mergeCell ref="B360:Q360"/>
    <mergeCell ref="R360:S360"/>
    <mergeCell ref="U360:W360"/>
    <mergeCell ref="X360:Z360"/>
    <mergeCell ref="AA360:AB360"/>
    <mergeCell ref="B361:Q361"/>
    <mergeCell ref="R361:S361"/>
    <mergeCell ref="U361:W361"/>
    <mergeCell ref="X361:Z361"/>
    <mergeCell ref="AA361:AB361"/>
    <mergeCell ref="B358:Q358"/>
    <mergeCell ref="R358:S358"/>
    <mergeCell ref="U358:W358"/>
    <mergeCell ref="X358:Z358"/>
    <mergeCell ref="AA358:AB358"/>
    <mergeCell ref="B359:Q359"/>
    <mergeCell ref="R359:S359"/>
    <mergeCell ref="U359:W359"/>
    <mergeCell ref="X359:Z359"/>
    <mergeCell ref="AA359:AB359"/>
    <mergeCell ref="B356:Q356"/>
    <mergeCell ref="R356:S356"/>
    <mergeCell ref="U356:W356"/>
    <mergeCell ref="X356:Z356"/>
    <mergeCell ref="AA356:AB356"/>
    <mergeCell ref="B357:Q357"/>
    <mergeCell ref="R357:S357"/>
    <mergeCell ref="U357:W357"/>
    <mergeCell ref="X357:Z357"/>
    <mergeCell ref="AA357:AB357"/>
    <mergeCell ref="X351:Z351"/>
    <mergeCell ref="AB351:AB352"/>
    <mergeCell ref="X352:Z352"/>
    <mergeCell ref="B354:AB354"/>
    <mergeCell ref="B355:Q355"/>
    <mergeCell ref="R355:S355"/>
    <mergeCell ref="U355:W355"/>
    <mergeCell ref="X355:Z355"/>
    <mergeCell ref="AA355:AB355"/>
    <mergeCell ref="B349:Q349"/>
    <mergeCell ref="R349:S349"/>
    <mergeCell ref="U349:W349"/>
    <mergeCell ref="X349:Z349"/>
    <mergeCell ref="AA349:AB349"/>
    <mergeCell ref="B350:Q350"/>
    <mergeCell ref="R350:S350"/>
    <mergeCell ref="U350:W350"/>
    <mergeCell ref="X350:Z350"/>
    <mergeCell ref="AA350:AB350"/>
    <mergeCell ref="B347:Q347"/>
    <mergeCell ref="R347:S347"/>
    <mergeCell ref="U347:W347"/>
    <mergeCell ref="X347:Z347"/>
    <mergeCell ref="AA347:AB347"/>
    <mergeCell ref="B348:Q348"/>
    <mergeCell ref="R348:S348"/>
    <mergeCell ref="U348:W348"/>
    <mergeCell ref="X348:Z348"/>
    <mergeCell ref="AA348:AB348"/>
    <mergeCell ref="B345:Q345"/>
    <mergeCell ref="R345:S345"/>
    <mergeCell ref="U345:W345"/>
    <mergeCell ref="X345:Z345"/>
    <mergeCell ref="AA345:AB345"/>
    <mergeCell ref="B346:Q346"/>
    <mergeCell ref="R346:S346"/>
    <mergeCell ref="U346:W346"/>
    <mergeCell ref="X346:Z346"/>
    <mergeCell ref="AA346:AB346"/>
    <mergeCell ref="B343:Q343"/>
    <mergeCell ref="R343:S343"/>
    <mergeCell ref="U343:W343"/>
    <mergeCell ref="X343:Z343"/>
    <mergeCell ref="AA343:AB343"/>
    <mergeCell ref="B344:Q344"/>
    <mergeCell ref="R344:S344"/>
    <mergeCell ref="U344:W344"/>
    <mergeCell ref="X344:Z344"/>
    <mergeCell ref="AA344:AB344"/>
    <mergeCell ref="B341:Q341"/>
    <mergeCell ref="R341:S341"/>
    <mergeCell ref="U341:W341"/>
    <mergeCell ref="X341:Z341"/>
    <mergeCell ref="AA341:AB341"/>
    <mergeCell ref="B342:Q342"/>
    <mergeCell ref="R342:S342"/>
    <mergeCell ref="U342:W342"/>
    <mergeCell ref="X342:Z342"/>
    <mergeCell ref="AA342:AB342"/>
    <mergeCell ref="B339:Q339"/>
    <mergeCell ref="R339:S339"/>
    <mergeCell ref="U339:W339"/>
    <mergeCell ref="X339:Z339"/>
    <mergeCell ref="AA339:AB339"/>
    <mergeCell ref="B340:Q340"/>
    <mergeCell ref="R340:S340"/>
    <mergeCell ref="U340:W340"/>
    <mergeCell ref="X340:Z340"/>
    <mergeCell ref="AA340:AB340"/>
    <mergeCell ref="B337:Q337"/>
    <mergeCell ref="R337:S337"/>
    <mergeCell ref="U337:W337"/>
    <mergeCell ref="X337:Z337"/>
    <mergeCell ref="AA337:AB337"/>
    <mergeCell ref="B338:Q338"/>
    <mergeCell ref="R338:S338"/>
    <mergeCell ref="U338:W338"/>
    <mergeCell ref="X338:Z338"/>
    <mergeCell ref="AA338:AB338"/>
    <mergeCell ref="B335:Q335"/>
    <mergeCell ref="R335:S335"/>
    <mergeCell ref="U335:W335"/>
    <mergeCell ref="X335:Z335"/>
    <mergeCell ref="AA335:AB335"/>
    <mergeCell ref="B336:Q336"/>
    <mergeCell ref="R336:S336"/>
    <mergeCell ref="U336:W336"/>
    <mergeCell ref="X336:Z336"/>
    <mergeCell ref="AA336:AB336"/>
    <mergeCell ref="B333:Q333"/>
    <mergeCell ref="R333:S333"/>
    <mergeCell ref="U333:W333"/>
    <mergeCell ref="X333:Z333"/>
    <mergeCell ref="AA333:AB333"/>
    <mergeCell ref="B334:Q334"/>
    <mergeCell ref="R334:S334"/>
    <mergeCell ref="U334:W334"/>
    <mergeCell ref="X334:Z334"/>
    <mergeCell ref="AA334:AB334"/>
    <mergeCell ref="B331:Q331"/>
    <mergeCell ref="R331:S331"/>
    <mergeCell ref="U331:W331"/>
    <mergeCell ref="X331:Z331"/>
    <mergeCell ref="AA331:AB331"/>
    <mergeCell ref="B332:Q332"/>
    <mergeCell ref="R332:S332"/>
    <mergeCell ref="U332:W332"/>
    <mergeCell ref="X332:Z332"/>
    <mergeCell ref="AA332:AB332"/>
    <mergeCell ref="B329:Q329"/>
    <mergeCell ref="R329:S329"/>
    <mergeCell ref="U329:W329"/>
    <mergeCell ref="X329:Z329"/>
    <mergeCell ref="AA329:AB329"/>
    <mergeCell ref="B330:Q330"/>
    <mergeCell ref="R330:S330"/>
    <mergeCell ref="U330:W330"/>
    <mergeCell ref="X330:Z330"/>
    <mergeCell ref="AA330:AB330"/>
    <mergeCell ref="X324:Z324"/>
    <mergeCell ref="AB324:AB325"/>
    <mergeCell ref="X325:Z325"/>
    <mergeCell ref="B327:AB327"/>
    <mergeCell ref="B328:Q328"/>
    <mergeCell ref="R328:S328"/>
    <mergeCell ref="U328:W328"/>
    <mergeCell ref="X328:Z328"/>
    <mergeCell ref="AA328:AB328"/>
    <mergeCell ref="B322:Q322"/>
    <mergeCell ref="R322:S322"/>
    <mergeCell ref="U322:W322"/>
    <mergeCell ref="X322:Z322"/>
    <mergeCell ref="AA322:AB322"/>
    <mergeCell ref="B323:Q323"/>
    <mergeCell ref="R323:S323"/>
    <mergeCell ref="U323:W323"/>
    <mergeCell ref="X323:Z323"/>
    <mergeCell ref="AA323:AB323"/>
    <mergeCell ref="B320:Q320"/>
    <mergeCell ref="R320:S320"/>
    <mergeCell ref="U320:W320"/>
    <mergeCell ref="X320:Z320"/>
    <mergeCell ref="AA320:AB320"/>
    <mergeCell ref="B321:Q321"/>
    <mergeCell ref="R321:S321"/>
    <mergeCell ref="U321:W321"/>
    <mergeCell ref="X321:Z321"/>
    <mergeCell ref="AA321:AB321"/>
    <mergeCell ref="B318:Q318"/>
    <mergeCell ref="R318:S318"/>
    <mergeCell ref="U318:W318"/>
    <mergeCell ref="X318:Z318"/>
    <mergeCell ref="AA318:AB318"/>
    <mergeCell ref="B319:Q319"/>
    <mergeCell ref="R319:S319"/>
    <mergeCell ref="U319:W319"/>
    <mergeCell ref="X319:Z319"/>
    <mergeCell ref="AA319:AB319"/>
    <mergeCell ref="B316:Q316"/>
    <mergeCell ref="R316:S316"/>
    <mergeCell ref="U316:W316"/>
    <mergeCell ref="X316:Z316"/>
    <mergeCell ref="AA316:AB316"/>
    <mergeCell ref="B317:Q317"/>
    <mergeCell ref="R317:S317"/>
    <mergeCell ref="U317:W317"/>
    <mergeCell ref="X317:Z317"/>
    <mergeCell ref="AA317:AB317"/>
    <mergeCell ref="B314:Q314"/>
    <mergeCell ref="R314:S314"/>
    <mergeCell ref="U314:W314"/>
    <mergeCell ref="X314:Z314"/>
    <mergeCell ref="AA314:AB314"/>
    <mergeCell ref="B315:Q315"/>
    <mergeCell ref="R315:S315"/>
    <mergeCell ref="U315:W315"/>
    <mergeCell ref="X315:Z315"/>
    <mergeCell ref="AA315:AB315"/>
    <mergeCell ref="B312:Q312"/>
    <mergeCell ref="R312:S312"/>
    <mergeCell ref="U312:W312"/>
    <mergeCell ref="X312:Z312"/>
    <mergeCell ref="AA312:AB312"/>
    <mergeCell ref="B313:Q313"/>
    <mergeCell ref="R313:S313"/>
    <mergeCell ref="U313:W313"/>
    <mergeCell ref="X313:Z313"/>
    <mergeCell ref="AA313:AB313"/>
    <mergeCell ref="B310:Q310"/>
    <mergeCell ref="R310:S310"/>
    <mergeCell ref="U310:W310"/>
    <mergeCell ref="X310:Z310"/>
    <mergeCell ref="AA310:AB310"/>
    <mergeCell ref="B311:Q311"/>
    <mergeCell ref="R311:S311"/>
    <mergeCell ref="U311:W311"/>
    <mergeCell ref="X311:Z311"/>
    <mergeCell ref="AA311:AB311"/>
    <mergeCell ref="B308:Q308"/>
    <mergeCell ref="R308:S308"/>
    <mergeCell ref="U308:W308"/>
    <mergeCell ref="X308:Z308"/>
    <mergeCell ref="AA308:AB308"/>
    <mergeCell ref="B309:Q309"/>
    <mergeCell ref="R309:S309"/>
    <mergeCell ref="U309:W309"/>
    <mergeCell ref="X309:Z309"/>
    <mergeCell ref="AA309:AB309"/>
    <mergeCell ref="B306:Q306"/>
    <mergeCell ref="R306:S306"/>
    <mergeCell ref="U306:W306"/>
    <mergeCell ref="X306:Z306"/>
    <mergeCell ref="AA306:AB306"/>
    <mergeCell ref="B307:Q307"/>
    <mergeCell ref="R307:S307"/>
    <mergeCell ref="U307:W307"/>
    <mergeCell ref="X307:Z307"/>
    <mergeCell ref="AA307:AB307"/>
    <mergeCell ref="B304:Q304"/>
    <mergeCell ref="R304:S304"/>
    <mergeCell ref="U304:W304"/>
    <mergeCell ref="X304:Z304"/>
    <mergeCell ref="AA304:AB304"/>
    <mergeCell ref="B305:Q305"/>
    <mergeCell ref="R305:S305"/>
    <mergeCell ref="U305:W305"/>
    <mergeCell ref="X305:Z305"/>
    <mergeCell ref="AA305:AB305"/>
    <mergeCell ref="B302:Q302"/>
    <mergeCell ref="R302:S302"/>
    <mergeCell ref="U302:W302"/>
    <mergeCell ref="X302:Z302"/>
    <mergeCell ref="AA302:AB302"/>
    <mergeCell ref="B303:Q303"/>
    <mergeCell ref="R303:S303"/>
    <mergeCell ref="U303:W303"/>
    <mergeCell ref="X303:Z303"/>
    <mergeCell ref="AA303:AB303"/>
    <mergeCell ref="X297:Z297"/>
    <mergeCell ref="AB297:AB298"/>
    <mergeCell ref="X298:Z298"/>
    <mergeCell ref="B300:AB300"/>
    <mergeCell ref="B301:Q301"/>
    <mergeCell ref="R301:S301"/>
    <mergeCell ref="U301:W301"/>
    <mergeCell ref="X301:Z301"/>
    <mergeCell ref="AA301:AB301"/>
    <mergeCell ref="B295:Q295"/>
    <mergeCell ref="R295:S295"/>
    <mergeCell ref="U295:W295"/>
    <mergeCell ref="X295:Z295"/>
    <mergeCell ref="AA295:AB295"/>
    <mergeCell ref="B296:Q296"/>
    <mergeCell ref="R296:S296"/>
    <mergeCell ref="U296:W296"/>
    <mergeCell ref="X296:Z296"/>
    <mergeCell ref="AA296:AB296"/>
    <mergeCell ref="B293:Q293"/>
    <mergeCell ref="R293:S293"/>
    <mergeCell ref="U293:W293"/>
    <mergeCell ref="X293:Z293"/>
    <mergeCell ref="AA293:AB293"/>
    <mergeCell ref="B294:Q294"/>
    <mergeCell ref="R294:S294"/>
    <mergeCell ref="U294:W294"/>
    <mergeCell ref="X294:Z294"/>
    <mergeCell ref="AA294:AB294"/>
    <mergeCell ref="B291:Q291"/>
    <mergeCell ref="R291:S291"/>
    <mergeCell ref="U291:W291"/>
    <mergeCell ref="X291:Z291"/>
    <mergeCell ref="AA291:AB291"/>
    <mergeCell ref="B292:Q292"/>
    <mergeCell ref="R292:S292"/>
    <mergeCell ref="U292:W292"/>
    <mergeCell ref="X292:Z292"/>
    <mergeCell ref="AA292:AB292"/>
    <mergeCell ref="B289:Q289"/>
    <mergeCell ref="R289:S289"/>
    <mergeCell ref="U289:W289"/>
    <mergeCell ref="X289:Z289"/>
    <mergeCell ref="AA289:AB289"/>
    <mergeCell ref="B290:Q290"/>
    <mergeCell ref="R290:S290"/>
    <mergeCell ref="U290:W290"/>
    <mergeCell ref="X290:Z290"/>
    <mergeCell ref="AA290:AB290"/>
    <mergeCell ref="B287:Q287"/>
    <mergeCell ref="R287:S287"/>
    <mergeCell ref="U287:W287"/>
    <mergeCell ref="X287:Z287"/>
    <mergeCell ref="AA287:AB287"/>
    <mergeCell ref="B288:Q288"/>
    <mergeCell ref="R288:S288"/>
    <mergeCell ref="U288:W288"/>
    <mergeCell ref="X288:Z288"/>
    <mergeCell ref="AA288:AB288"/>
    <mergeCell ref="B285:Q285"/>
    <mergeCell ref="R285:S285"/>
    <mergeCell ref="U285:W285"/>
    <mergeCell ref="X285:Z285"/>
    <mergeCell ref="AA285:AB285"/>
    <mergeCell ref="B286:Q286"/>
    <mergeCell ref="R286:S286"/>
    <mergeCell ref="U286:W286"/>
    <mergeCell ref="X286:Z286"/>
    <mergeCell ref="AA286:AB286"/>
    <mergeCell ref="B283:Q283"/>
    <mergeCell ref="R283:S283"/>
    <mergeCell ref="U283:W283"/>
    <mergeCell ref="X283:Z283"/>
    <mergeCell ref="AA283:AB283"/>
    <mergeCell ref="B284:Q284"/>
    <mergeCell ref="R284:S284"/>
    <mergeCell ref="U284:W284"/>
    <mergeCell ref="X284:Z284"/>
    <mergeCell ref="AA284:AB284"/>
    <mergeCell ref="B281:Q281"/>
    <mergeCell ref="R281:S281"/>
    <mergeCell ref="U281:W281"/>
    <mergeCell ref="X281:Z281"/>
    <mergeCell ref="AA281:AB281"/>
    <mergeCell ref="B282:Q282"/>
    <mergeCell ref="R282:S282"/>
    <mergeCell ref="U282:W282"/>
    <mergeCell ref="X282:Z282"/>
    <mergeCell ref="AA282:AB282"/>
    <mergeCell ref="B279:Q279"/>
    <mergeCell ref="R279:S279"/>
    <mergeCell ref="U279:W279"/>
    <mergeCell ref="X279:Z279"/>
    <mergeCell ref="AA279:AB279"/>
    <mergeCell ref="B280:Q280"/>
    <mergeCell ref="R280:S280"/>
    <mergeCell ref="U280:W280"/>
    <mergeCell ref="X280:Z280"/>
    <mergeCell ref="AA280:AB280"/>
    <mergeCell ref="B277:Q277"/>
    <mergeCell ref="R277:S277"/>
    <mergeCell ref="U277:W277"/>
    <mergeCell ref="X277:Z277"/>
    <mergeCell ref="AA277:AB277"/>
    <mergeCell ref="B278:Q278"/>
    <mergeCell ref="R278:S278"/>
    <mergeCell ref="U278:W278"/>
    <mergeCell ref="X278:Z278"/>
    <mergeCell ref="AA278:AB278"/>
    <mergeCell ref="B275:Q275"/>
    <mergeCell ref="R275:S275"/>
    <mergeCell ref="U275:W275"/>
    <mergeCell ref="X275:Z275"/>
    <mergeCell ref="AA275:AB275"/>
    <mergeCell ref="B276:Q276"/>
    <mergeCell ref="R276:S276"/>
    <mergeCell ref="U276:W276"/>
    <mergeCell ref="X276:Z276"/>
    <mergeCell ref="AA276:AB276"/>
    <mergeCell ref="X270:Z270"/>
    <mergeCell ref="AB270:AB271"/>
    <mergeCell ref="X271:Z271"/>
    <mergeCell ref="B273:AB273"/>
    <mergeCell ref="B274:Q274"/>
    <mergeCell ref="R274:S274"/>
    <mergeCell ref="U274:W274"/>
    <mergeCell ref="X274:Z274"/>
    <mergeCell ref="AA274:AB274"/>
    <mergeCell ref="B268:Q268"/>
    <mergeCell ref="R268:S268"/>
    <mergeCell ref="U268:W268"/>
    <mergeCell ref="X268:Z268"/>
    <mergeCell ref="AA268:AB268"/>
    <mergeCell ref="B269:Q269"/>
    <mergeCell ref="R269:S269"/>
    <mergeCell ref="U269:W269"/>
    <mergeCell ref="X269:Z269"/>
    <mergeCell ref="AA269:AB269"/>
    <mergeCell ref="B266:Q266"/>
    <mergeCell ref="R266:S266"/>
    <mergeCell ref="U266:W266"/>
    <mergeCell ref="X266:Z266"/>
    <mergeCell ref="AA266:AB266"/>
    <mergeCell ref="B267:Q267"/>
    <mergeCell ref="R267:S267"/>
    <mergeCell ref="U267:W267"/>
    <mergeCell ref="X267:Z267"/>
    <mergeCell ref="AA267:AB267"/>
    <mergeCell ref="B264:Q264"/>
    <mergeCell ref="R264:S264"/>
    <mergeCell ref="U264:W264"/>
    <mergeCell ref="X264:Z264"/>
    <mergeCell ref="AA264:AB264"/>
    <mergeCell ref="B265:Q265"/>
    <mergeCell ref="R265:S265"/>
    <mergeCell ref="U265:W265"/>
    <mergeCell ref="X265:Z265"/>
    <mergeCell ref="AA265:AB265"/>
    <mergeCell ref="B262:Q262"/>
    <mergeCell ref="R262:S262"/>
    <mergeCell ref="U262:W262"/>
    <mergeCell ref="X262:Z262"/>
    <mergeCell ref="AA262:AB262"/>
    <mergeCell ref="B263:Q263"/>
    <mergeCell ref="R263:S263"/>
    <mergeCell ref="U263:W263"/>
    <mergeCell ref="X263:Z263"/>
    <mergeCell ref="AA263:AB263"/>
    <mergeCell ref="B260:Q260"/>
    <mergeCell ref="R260:S260"/>
    <mergeCell ref="U260:W260"/>
    <mergeCell ref="X260:Z260"/>
    <mergeCell ref="AA260:AB260"/>
    <mergeCell ref="B261:Q261"/>
    <mergeCell ref="R261:S261"/>
    <mergeCell ref="U261:W261"/>
    <mergeCell ref="X261:Z261"/>
    <mergeCell ref="AA261:AB261"/>
    <mergeCell ref="B258:Q258"/>
    <mergeCell ref="R258:S258"/>
    <mergeCell ref="U258:W258"/>
    <mergeCell ref="X258:Z258"/>
    <mergeCell ref="AA258:AB258"/>
    <mergeCell ref="B259:Q259"/>
    <mergeCell ref="R259:S259"/>
    <mergeCell ref="U259:W259"/>
    <mergeCell ref="X259:Z259"/>
    <mergeCell ref="AA259:AB259"/>
    <mergeCell ref="B256:Q256"/>
    <mergeCell ref="R256:S256"/>
    <mergeCell ref="U256:W256"/>
    <mergeCell ref="X256:Z256"/>
    <mergeCell ref="AA256:AB256"/>
    <mergeCell ref="B257:Q257"/>
    <mergeCell ref="R257:S257"/>
    <mergeCell ref="U257:W257"/>
    <mergeCell ref="X257:Z257"/>
    <mergeCell ref="AA257:AB257"/>
    <mergeCell ref="B254:Q254"/>
    <mergeCell ref="R254:S254"/>
    <mergeCell ref="U254:W254"/>
    <mergeCell ref="X254:Z254"/>
    <mergeCell ref="AA254:AB254"/>
    <mergeCell ref="B255:Q255"/>
    <mergeCell ref="R255:S255"/>
    <mergeCell ref="U255:W255"/>
    <mergeCell ref="X255:Z255"/>
    <mergeCell ref="AA255:AB255"/>
    <mergeCell ref="B252:Q252"/>
    <mergeCell ref="R252:S252"/>
    <mergeCell ref="U252:W252"/>
    <mergeCell ref="X252:Z252"/>
    <mergeCell ref="AA252:AB252"/>
    <mergeCell ref="B253:Q253"/>
    <mergeCell ref="R253:S253"/>
    <mergeCell ref="U253:W253"/>
    <mergeCell ref="X253:Z253"/>
    <mergeCell ref="AA253:AB253"/>
    <mergeCell ref="B250:Q250"/>
    <mergeCell ref="R250:S250"/>
    <mergeCell ref="U250:W250"/>
    <mergeCell ref="X250:Z250"/>
    <mergeCell ref="AA250:AB250"/>
    <mergeCell ref="B251:Q251"/>
    <mergeCell ref="R251:S251"/>
    <mergeCell ref="U251:W251"/>
    <mergeCell ref="X251:Z251"/>
    <mergeCell ref="AA251:AB251"/>
    <mergeCell ref="B248:Q248"/>
    <mergeCell ref="R248:S248"/>
    <mergeCell ref="U248:W248"/>
    <mergeCell ref="X248:Z248"/>
    <mergeCell ref="AA248:AB248"/>
    <mergeCell ref="B249:Q249"/>
    <mergeCell ref="R249:S249"/>
    <mergeCell ref="U249:W249"/>
    <mergeCell ref="X249:Z249"/>
    <mergeCell ref="AA249:AB249"/>
    <mergeCell ref="X243:Z243"/>
    <mergeCell ref="AB243:AB244"/>
    <mergeCell ref="X244:Z244"/>
    <mergeCell ref="B246:AB246"/>
    <mergeCell ref="B247:Q247"/>
    <mergeCell ref="R247:S247"/>
    <mergeCell ref="U247:W247"/>
    <mergeCell ref="X247:Z247"/>
    <mergeCell ref="AA247:AB247"/>
    <mergeCell ref="B241:Q241"/>
    <mergeCell ref="R241:S241"/>
    <mergeCell ref="U241:W241"/>
    <mergeCell ref="X241:Z241"/>
    <mergeCell ref="AA241:AB241"/>
    <mergeCell ref="B242:Q242"/>
    <mergeCell ref="R242:S242"/>
    <mergeCell ref="U242:W242"/>
    <mergeCell ref="X242:Z242"/>
    <mergeCell ref="AA242:AB242"/>
    <mergeCell ref="B239:Q239"/>
    <mergeCell ref="R239:S239"/>
    <mergeCell ref="U239:W239"/>
    <mergeCell ref="X239:Z239"/>
    <mergeCell ref="AA239:AB239"/>
    <mergeCell ref="B240:Q240"/>
    <mergeCell ref="R240:S240"/>
    <mergeCell ref="U240:W240"/>
    <mergeCell ref="X240:Z240"/>
    <mergeCell ref="AA240:AB240"/>
    <mergeCell ref="B237:Q237"/>
    <mergeCell ref="R237:S237"/>
    <mergeCell ref="U237:W237"/>
    <mergeCell ref="X237:Z237"/>
    <mergeCell ref="AA237:AB237"/>
    <mergeCell ref="B238:Q238"/>
    <mergeCell ref="R238:S238"/>
    <mergeCell ref="U238:W238"/>
    <mergeCell ref="X238:Z238"/>
    <mergeCell ref="AA238:AB238"/>
    <mergeCell ref="B235:Q235"/>
    <mergeCell ref="R235:S235"/>
    <mergeCell ref="U235:W235"/>
    <mergeCell ref="X235:Z235"/>
    <mergeCell ref="AA235:AB235"/>
    <mergeCell ref="B236:Q236"/>
    <mergeCell ref="R236:S236"/>
    <mergeCell ref="U236:W236"/>
    <mergeCell ref="X236:Z236"/>
    <mergeCell ref="AA236:AB236"/>
    <mergeCell ref="B233:Q233"/>
    <mergeCell ref="R233:S233"/>
    <mergeCell ref="U233:W233"/>
    <mergeCell ref="X233:Z233"/>
    <mergeCell ref="AA233:AB233"/>
    <mergeCell ref="B234:Q234"/>
    <mergeCell ref="R234:S234"/>
    <mergeCell ref="U234:W234"/>
    <mergeCell ref="X234:Z234"/>
    <mergeCell ref="AA234:AB234"/>
    <mergeCell ref="B231:Q231"/>
    <mergeCell ref="R231:S231"/>
    <mergeCell ref="U231:W231"/>
    <mergeCell ref="X231:Z231"/>
    <mergeCell ref="AA231:AB231"/>
    <mergeCell ref="B232:Q232"/>
    <mergeCell ref="R232:S232"/>
    <mergeCell ref="U232:W232"/>
    <mergeCell ref="X232:Z232"/>
    <mergeCell ref="AA232:AB232"/>
    <mergeCell ref="B229:Q229"/>
    <mergeCell ref="R229:S229"/>
    <mergeCell ref="U229:W229"/>
    <mergeCell ref="X229:Z229"/>
    <mergeCell ref="AA229:AB229"/>
    <mergeCell ref="B230:Q230"/>
    <mergeCell ref="R230:S230"/>
    <mergeCell ref="U230:W230"/>
    <mergeCell ref="X230:Z230"/>
    <mergeCell ref="AA230:AB230"/>
    <mergeCell ref="B227:Q227"/>
    <mergeCell ref="R227:S227"/>
    <mergeCell ref="U227:W227"/>
    <mergeCell ref="X227:Z227"/>
    <mergeCell ref="AA227:AB227"/>
    <mergeCell ref="B228:Q228"/>
    <mergeCell ref="R228:S228"/>
    <mergeCell ref="U228:W228"/>
    <mergeCell ref="X228:Z228"/>
    <mergeCell ref="AA228:AB228"/>
    <mergeCell ref="B225:Q225"/>
    <mergeCell ref="R225:S225"/>
    <mergeCell ref="U225:W225"/>
    <mergeCell ref="X225:Z225"/>
    <mergeCell ref="AA225:AB225"/>
    <mergeCell ref="B226:Q226"/>
    <mergeCell ref="R226:S226"/>
    <mergeCell ref="U226:W226"/>
    <mergeCell ref="X226:Z226"/>
    <mergeCell ref="AA226:AB226"/>
    <mergeCell ref="B223:Q223"/>
    <mergeCell ref="R223:S223"/>
    <mergeCell ref="U223:W223"/>
    <mergeCell ref="X223:Z223"/>
    <mergeCell ref="AA223:AB223"/>
    <mergeCell ref="B224:Q224"/>
    <mergeCell ref="R224:S224"/>
    <mergeCell ref="U224:W224"/>
    <mergeCell ref="X224:Z224"/>
    <mergeCell ref="AA224:AB224"/>
    <mergeCell ref="B221:Q221"/>
    <mergeCell ref="R221:S221"/>
    <mergeCell ref="U221:W221"/>
    <mergeCell ref="X221:Z221"/>
    <mergeCell ref="AA221:AB221"/>
    <mergeCell ref="B222:Q222"/>
    <mergeCell ref="R222:S222"/>
    <mergeCell ref="U222:W222"/>
    <mergeCell ref="X222:Z222"/>
    <mergeCell ref="AA222:AB222"/>
    <mergeCell ref="X216:Z216"/>
    <mergeCell ref="AB216:AB217"/>
    <mergeCell ref="X217:Z217"/>
    <mergeCell ref="B219:AB219"/>
    <mergeCell ref="B220:Q220"/>
    <mergeCell ref="R220:S220"/>
    <mergeCell ref="U220:W220"/>
    <mergeCell ref="X220:Z220"/>
    <mergeCell ref="AA220:AB220"/>
    <mergeCell ref="B214:Q214"/>
    <mergeCell ref="R214:S214"/>
    <mergeCell ref="U214:W214"/>
    <mergeCell ref="X214:Z214"/>
    <mergeCell ref="AA214:AB214"/>
    <mergeCell ref="B215:Q215"/>
    <mergeCell ref="R215:S215"/>
    <mergeCell ref="U215:W215"/>
    <mergeCell ref="X215:Z215"/>
    <mergeCell ref="AA215:AB215"/>
    <mergeCell ref="B212:Q212"/>
    <mergeCell ref="R212:S212"/>
    <mergeCell ref="U212:W212"/>
    <mergeCell ref="X212:Z212"/>
    <mergeCell ref="AA212:AB212"/>
    <mergeCell ref="B213:Q213"/>
    <mergeCell ref="R213:S213"/>
    <mergeCell ref="U213:W213"/>
    <mergeCell ref="X213:Z213"/>
    <mergeCell ref="AA213:AB213"/>
    <mergeCell ref="B210:Q210"/>
    <mergeCell ref="R210:S210"/>
    <mergeCell ref="U210:W210"/>
    <mergeCell ref="X210:Z210"/>
    <mergeCell ref="AA210:AB210"/>
    <mergeCell ref="B211:Q211"/>
    <mergeCell ref="R211:S211"/>
    <mergeCell ref="U211:W211"/>
    <mergeCell ref="X211:Z211"/>
    <mergeCell ref="AA211:AB211"/>
    <mergeCell ref="B208:Q208"/>
    <mergeCell ref="R208:S208"/>
    <mergeCell ref="U208:W208"/>
    <mergeCell ref="X208:Z208"/>
    <mergeCell ref="AA208:AB208"/>
    <mergeCell ref="B209:Q209"/>
    <mergeCell ref="R209:S209"/>
    <mergeCell ref="U209:W209"/>
    <mergeCell ref="X209:Z209"/>
    <mergeCell ref="AA209:AB209"/>
    <mergeCell ref="B206:Q206"/>
    <mergeCell ref="R206:S206"/>
    <mergeCell ref="U206:W206"/>
    <mergeCell ref="X206:Z206"/>
    <mergeCell ref="AA206:AB206"/>
    <mergeCell ref="B207:Q207"/>
    <mergeCell ref="R207:S207"/>
    <mergeCell ref="U207:W207"/>
    <mergeCell ref="X207:Z207"/>
    <mergeCell ref="AA207:AB207"/>
    <mergeCell ref="B204:Q204"/>
    <mergeCell ref="R204:S204"/>
    <mergeCell ref="U204:W204"/>
    <mergeCell ref="X204:Z204"/>
    <mergeCell ref="AA204:AB204"/>
    <mergeCell ref="B205:Q205"/>
    <mergeCell ref="R205:S205"/>
    <mergeCell ref="U205:W205"/>
    <mergeCell ref="X205:Z205"/>
    <mergeCell ref="AA205:AB205"/>
    <mergeCell ref="B202:Q202"/>
    <mergeCell ref="R202:S202"/>
    <mergeCell ref="U202:W202"/>
    <mergeCell ref="X202:Z202"/>
    <mergeCell ref="AA202:AB202"/>
    <mergeCell ref="B203:Q203"/>
    <mergeCell ref="R203:S203"/>
    <mergeCell ref="U203:W203"/>
    <mergeCell ref="X203:Z203"/>
    <mergeCell ref="AA203:AB203"/>
    <mergeCell ref="B200:Q200"/>
    <mergeCell ref="R200:S200"/>
    <mergeCell ref="U200:W200"/>
    <mergeCell ref="X200:Z200"/>
    <mergeCell ref="AA200:AB200"/>
    <mergeCell ref="B201:Q201"/>
    <mergeCell ref="R201:S201"/>
    <mergeCell ref="U201:W201"/>
    <mergeCell ref="X201:Z201"/>
    <mergeCell ref="AA201:AB201"/>
    <mergeCell ref="B198:Q198"/>
    <mergeCell ref="R198:S198"/>
    <mergeCell ref="U198:W198"/>
    <mergeCell ref="X198:Z198"/>
    <mergeCell ref="AA198:AB198"/>
    <mergeCell ref="B199:Q199"/>
    <mergeCell ref="R199:S199"/>
    <mergeCell ref="U199:W199"/>
    <mergeCell ref="X199:Z199"/>
    <mergeCell ref="AA199:AB199"/>
    <mergeCell ref="B196:Q196"/>
    <mergeCell ref="R196:S196"/>
    <mergeCell ref="U196:W196"/>
    <mergeCell ref="X196:Z196"/>
    <mergeCell ref="AA196:AB196"/>
    <mergeCell ref="B197:Q197"/>
    <mergeCell ref="R197:S197"/>
    <mergeCell ref="U197:W197"/>
    <mergeCell ref="X197:Z197"/>
    <mergeCell ref="AA197:AB197"/>
    <mergeCell ref="B194:Q194"/>
    <mergeCell ref="R194:S194"/>
    <mergeCell ref="U194:W194"/>
    <mergeCell ref="X194:Z194"/>
    <mergeCell ref="AA194:AB194"/>
    <mergeCell ref="B195:Q195"/>
    <mergeCell ref="R195:S195"/>
    <mergeCell ref="U195:W195"/>
    <mergeCell ref="X195:Z195"/>
    <mergeCell ref="AA195:AB195"/>
    <mergeCell ref="X189:Z189"/>
    <mergeCell ref="AB189:AB190"/>
    <mergeCell ref="X190:Z190"/>
    <mergeCell ref="B192:AB192"/>
    <mergeCell ref="B193:Q193"/>
    <mergeCell ref="R193:S193"/>
    <mergeCell ref="U193:W193"/>
    <mergeCell ref="X193:Z193"/>
    <mergeCell ref="AA193:AB193"/>
    <mergeCell ref="B187:Q187"/>
    <mergeCell ref="R187:S187"/>
    <mergeCell ref="U187:W187"/>
    <mergeCell ref="X187:Z187"/>
    <mergeCell ref="AA187:AB187"/>
    <mergeCell ref="B188:Q188"/>
    <mergeCell ref="R188:S188"/>
    <mergeCell ref="U188:W188"/>
    <mergeCell ref="X188:Z188"/>
    <mergeCell ref="AA188:AB188"/>
    <mergeCell ref="B185:Q185"/>
    <mergeCell ref="R185:S185"/>
    <mergeCell ref="U185:W185"/>
    <mergeCell ref="X185:Z185"/>
    <mergeCell ref="AA185:AB185"/>
    <mergeCell ref="B186:Q186"/>
    <mergeCell ref="R186:S186"/>
    <mergeCell ref="U186:W186"/>
    <mergeCell ref="X186:Z186"/>
    <mergeCell ref="AA186:AB186"/>
    <mergeCell ref="B183:Q183"/>
    <mergeCell ref="R183:S183"/>
    <mergeCell ref="U183:W183"/>
    <mergeCell ref="X183:Z183"/>
    <mergeCell ref="AA183:AB183"/>
    <mergeCell ref="B184:Q184"/>
    <mergeCell ref="R184:S184"/>
    <mergeCell ref="U184:W184"/>
    <mergeCell ref="X184:Z184"/>
    <mergeCell ref="AA184:AB184"/>
    <mergeCell ref="B181:Q181"/>
    <mergeCell ref="R181:S181"/>
    <mergeCell ref="U181:W181"/>
    <mergeCell ref="X181:Z181"/>
    <mergeCell ref="AA181:AB181"/>
    <mergeCell ref="B182:Q182"/>
    <mergeCell ref="R182:S182"/>
    <mergeCell ref="U182:W182"/>
    <mergeCell ref="X182:Z182"/>
    <mergeCell ref="AA182:AB182"/>
    <mergeCell ref="B179:Q179"/>
    <mergeCell ref="R179:S179"/>
    <mergeCell ref="U179:W179"/>
    <mergeCell ref="X179:Z179"/>
    <mergeCell ref="AA179:AB179"/>
    <mergeCell ref="B180:Q180"/>
    <mergeCell ref="R180:S180"/>
    <mergeCell ref="U180:W180"/>
    <mergeCell ref="X180:Z180"/>
    <mergeCell ref="AA180:AB180"/>
    <mergeCell ref="B177:Q177"/>
    <mergeCell ref="R177:S177"/>
    <mergeCell ref="U177:W177"/>
    <mergeCell ref="X177:Z177"/>
    <mergeCell ref="AA177:AB177"/>
    <mergeCell ref="B178:Q178"/>
    <mergeCell ref="R178:S178"/>
    <mergeCell ref="U178:W178"/>
    <mergeCell ref="X178:Z178"/>
    <mergeCell ref="AA178:AB178"/>
    <mergeCell ref="B175:Q175"/>
    <mergeCell ref="R175:S175"/>
    <mergeCell ref="U175:W175"/>
    <mergeCell ref="X175:Z175"/>
    <mergeCell ref="AA175:AB175"/>
    <mergeCell ref="B176:Q176"/>
    <mergeCell ref="R176:S176"/>
    <mergeCell ref="U176:W176"/>
    <mergeCell ref="X176:Z176"/>
    <mergeCell ref="AA176:AB176"/>
    <mergeCell ref="B173:Q173"/>
    <mergeCell ref="R173:S173"/>
    <mergeCell ref="U173:W173"/>
    <mergeCell ref="X173:Z173"/>
    <mergeCell ref="AA173:AB173"/>
    <mergeCell ref="B174:Q174"/>
    <mergeCell ref="R174:S174"/>
    <mergeCell ref="U174:W174"/>
    <mergeCell ref="X174:Z174"/>
    <mergeCell ref="AA174:AB174"/>
    <mergeCell ref="B171:Q171"/>
    <mergeCell ref="R171:S171"/>
    <mergeCell ref="U171:W171"/>
    <mergeCell ref="X171:Z171"/>
    <mergeCell ref="AA171:AB171"/>
    <mergeCell ref="B172:Q172"/>
    <mergeCell ref="R172:S172"/>
    <mergeCell ref="U172:W172"/>
    <mergeCell ref="X172:Z172"/>
    <mergeCell ref="AA172:AB172"/>
    <mergeCell ref="B169:Q169"/>
    <mergeCell ref="R169:S169"/>
    <mergeCell ref="U169:W169"/>
    <mergeCell ref="X169:Z169"/>
    <mergeCell ref="AA169:AB169"/>
    <mergeCell ref="B170:Q170"/>
    <mergeCell ref="R170:S170"/>
    <mergeCell ref="U170:W170"/>
    <mergeCell ref="X170:Z170"/>
    <mergeCell ref="AA170:AB170"/>
    <mergeCell ref="B167:Q167"/>
    <mergeCell ref="R167:S167"/>
    <mergeCell ref="U167:W167"/>
    <mergeCell ref="X167:Z167"/>
    <mergeCell ref="AA167:AB167"/>
    <mergeCell ref="B168:Q168"/>
    <mergeCell ref="R168:S168"/>
    <mergeCell ref="U168:W168"/>
    <mergeCell ref="X168:Z168"/>
    <mergeCell ref="AA168:AB168"/>
    <mergeCell ref="X162:Z162"/>
    <mergeCell ref="AB162:AB163"/>
    <mergeCell ref="X163:Z163"/>
    <mergeCell ref="B165:AB165"/>
    <mergeCell ref="B166:Q166"/>
    <mergeCell ref="R166:S166"/>
    <mergeCell ref="U166:W166"/>
    <mergeCell ref="X166:Z166"/>
    <mergeCell ref="AA166:AB166"/>
    <mergeCell ref="B160:Q160"/>
    <mergeCell ref="R160:S160"/>
    <mergeCell ref="U160:W160"/>
    <mergeCell ref="X160:Z160"/>
    <mergeCell ref="AA160:AB160"/>
    <mergeCell ref="B161:Q161"/>
    <mergeCell ref="R161:S161"/>
    <mergeCell ref="U161:W161"/>
    <mergeCell ref="X161:Z161"/>
    <mergeCell ref="AA161:AB161"/>
    <mergeCell ref="B158:Q158"/>
    <mergeCell ref="R158:S158"/>
    <mergeCell ref="U158:W158"/>
    <mergeCell ref="X158:Z158"/>
    <mergeCell ref="AA158:AB158"/>
    <mergeCell ref="B159:Q159"/>
    <mergeCell ref="R159:S159"/>
    <mergeCell ref="U159:W159"/>
    <mergeCell ref="X159:Z159"/>
    <mergeCell ref="AA159:AB159"/>
    <mergeCell ref="B156:Q156"/>
    <mergeCell ref="R156:S156"/>
    <mergeCell ref="U156:W156"/>
    <mergeCell ref="X156:Z156"/>
    <mergeCell ref="AA156:AB156"/>
    <mergeCell ref="B157:Q157"/>
    <mergeCell ref="R157:S157"/>
    <mergeCell ref="U157:W157"/>
    <mergeCell ref="X157:Z157"/>
    <mergeCell ref="AA157:AB157"/>
    <mergeCell ref="B154:Q154"/>
    <mergeCell ref="R154:S154"/>
    <mergeCell ref="U154:W154"/>
    <mergeCell ref="X154:Z154"/>
    <mergeCell ref="AA154:AB154"/>
    <mergeCell ref="B155:Q155"/>
    <mergeCell ref="R155:S155"/>
    <mergeCell ref="U155:W155"/>
    <mergeCell ref="X155:Z155"/>
    <mergeCell ref="AA155:AB155"/>
    <mergeCell ref="B152:Q152"/>
    <mergeCell ref="R152:S152"/>
    <mergeCell ref="U152:W152"/>
    <mergeCell ref="X152:Z152"/>
    <mergeCell ref="AA152:AB152"/>
    <mergeCell ref="B153:Q153"/>
    <mergeCell ref="R153:S153"/>
    <mergeCell ref="U153:W153"/>
    <mergeCell ref="X153:Z153"/>
    <mergeCell ref="AA153:AB153"/>
    <mergeCell ref="B150:Q150"/>
    <mergeCell ref="R150:S150"/>
    <mergeCell ref="U150:W150"/>
    <mergeCell ref="X150:Z150"/>
    <mergeCell ref="AA150:AB150"/>
    <mergeCell ref="B151:Q151"/>
    <mergeCell ref="R151:S151"/>
    <mergeCell ref="U151:W151"/>
    <mergeCell ref="X151:Z151"/>
    <mergeCell ref="AA151:AB151"/>
    <mergeCell ref="B148:Q148"/>
    <mergeCell ref="R148:S148"/>
    <mergeCell ref="U148:W148"/>
    <mergeCell ref="X148:Z148"/>
    <mergeCell ref="AA148:AB148"/>
    <mergeCell ref="B149:Q149"/>
    <mergeCell ref="R149:S149"/>
    <mergeCell ref="U149:W149"/>
    <mergeCell ref="X149:Z149"/>
    <mergeCell ref="AA149:AB149"/>
    <mergeCell ref="B146:Q146"/>
    <mergeCell ref="R146:S146"/>
    <mergeCell ref="U146:W146"/>
    <mergeCell ref="X146:Z146"/>
    <mergeCell ref="AA146:AB146"/>
    <mergeCell ref="B147:Q147"/>
    <mergeCell ref="R147:S147"/>
    <mergeCell ref="U147:W147"/>
    <mergeCell ref="X147:Z147"/>
    <mergeCell ref="AA147:AB147"/>
    <mergeCell ref="B144:Q144"/>
    <mergeCell ref="R144:S144"/>
    <mergeCell ref="U144:W144"/>
    <mergeCell ref="X144:Z144"/>
    <mergeCell ref="AA144:AB144"/>
    <mergeCell ref="B145:Q145"/>
    <mergeCell ref="R145:S145"/>
    <mergeCell ref="U145:W145"/>
    <mergeCell ref="X145:Z145"/>
    <mergeCell ref="AA145:AB145"/>
    <mergeCell ref="B142:Q142"/>
    <mergeCell ref="R142:S142"/>
    <mergeCell ref="U142:W142"/>
    <mergeCell ref="X142:Z142"/>
    <mergeCell ref="AA142:AB142"/>
    <mergeCell ref="B143:Q143"/>
    <mergeCell ref="R143:S143"/>
    <mergeCell ref="U143:W143"/>
    <mergeCell ref="X143:Z143"/>
    <mergeCell ref="AA143:AB143"/>
    <mergeCell ref="B140:Q140"/>
    <mergeCell ref="R140:S140"/>
    <mergeCell ref="U140:W140"/>
    <mergeCell ref="X140:Z140"/>
    <mergeCell ref="AA140:AB140"/>
    <mergeCell ref="B141:Q141"/>
    <mergeCell ref="R141:S141"/>
    <mergeCell ref="U141:W141"/>
    <mergeCell ref="X141:Z141"/>
    <mergeCell ref="AA141:AB141"/>
    <mergeCell ref="X135:Z135"/>
    <mergeCell ref="AB135:AB136"/>
    <mergeCell ref="X136:Z136"/>
    <mergeCell ref="B138:AB138"/>
    <mergeCell ref="B139:Q139"/>
    <mergeCell ref="R139:S139"/>
    <mergeCell ref="U139:W139"/>
    <mergeCell ref="X139:Z139"/>
    <mergeCell ref="AA139:AB139"/>
    <mergeCell ref="B133:Q133"/>
    <mergeCell ref="R133:S133"/>
    <mergeCell ref="U133:W133"/>
    <mergeCell ref="X133:Z133"/>
    <mergeCell ref="AA133:AB133"/>
    <mergeCell ref="B134:Q134"/>
    <mergeCell ref="R134:S134"/>
    <mergeCell ref="U134:W134"/>
    <mergeCell ref="X134:Z134"/>
    <mergeCell ref="AA134:AB134"/>
    <mergeCell ref="B131:Q131"/>
    <mergeCell ref="R131:S131"/>
    <mergeCell ref="U131:W131"/>
    <mergeCell ref="X131:Z131"/>
    <mergeCell ref="AA131:AB131"/>
    <mergeCell ref="B132:Q132"/>
    <mergeCell ref="R132:S132"/>
    <mergeCell ref="U132:W132"/>
    <mergeCell ref="X132:Z132"/>
    <mergeCell ref="AA132:AB132"/>
    <mergeCell ref="B129:Q129"/>
    <mergeCell ref="R129:S129"/>
    <mergeCell ref="U129:W129"/>
    <mergeCell ref="X129:Z129"/>
    <mergeCell ref="AA129:AB129"/>
    <mergeCell ref="B130:Q130"/>
    <mergeCell ref="R130:S130"/>
    <mergeCell ref="U130:W130"/>
    <mergeCell ref="X130:Z130"/>
    <mergeCell ref="AA130:AB130"/>
    <mergeCell ref="B127:Q127"/>
    <mergeCell ref="R127:S127"/>
    <mergeCell ref="U127:W127"/>
    <mergeCell ref="X127:Z127"/>
    <mergeCell ref="AA127:AB127"/>
    <mergeCell ref="B128:Q128"/>
    <mergeCell ref="R128:S128"/>
    <mergeCell ref="U128:W128"/>
    <mergeCell ref="X128:Z128"/>
    <mergeCell ref="AA128:AB128"/>
    <mergeCell ref="B125:Q125"/>
    <mergeCell ref="R125:S125"/>
    <mergeCell ref="U125:W125"/>
    <mergeCell ref="X125:Z125"/>
    <mergeCell ref="AA125:AB125"/>
    <mergeCell ref="B126:Q126"/>
    <mergeCell ref="R126:S126"/>
    <mergeCell ref="U126:W126"/>
    <mergeCell ref="X126:Z126"/>
    <mergeCell ref="AA126:AB126"/>
    <mergeCell ref="B123:Q123"/>
    <mergeCell ref="R123:S123"/>
    <mergeCell ref="U123:W123"/>
    <mergeCell ref="X123:Z123"/>
    <mergeCell ref="AA123:AB123"/>
    <mergeCell ref="B124:Q124"/>
    <mergeCell ref="R124:S124"/>
    <mergeCell ref="U124:W124"/>
    <mergeCell ref="X124:Z124"/>
    <mergeCell ref="AA124:AB124"/>
    <mergeCell ref="B121:Q121"/>
    <mergeCell ref="R121:S121"/>
    <mergeCell ref="U121:W121"/>
    <mergeCell ref="X121:Z121"/>
    <mergeCell ref="AA121:AB121"/>
    <mergeCell ref="B122:Q122"/>
    <mergeCell ref="R122:S122"/>
    <mergeCell ref="U122:W122"/>
    <mergeCell ref="X122:Z122"/>
    <mergeCell ref="AA122:AB122"/>
    <mergeCell ref="B119:Q119"/>
    <mergeCell ref="R119:S119"/>
    <mergeCell ref="U119:W119"/>
    <mergeCell ref="X119:Z119"/>
    <mergeCell ref="AA119:AB119"/>
    <mergeCell ref="B120:Q120"/>
    <mergeCell ref="R120:S120"/>
    <mergeCell ref="U120:W120"/>
    <mergeCell ref="X120:Z120"/>
    <mergeCell ref="AA120:AB120"/>
    <mergeCell ref="B117:Q117"/>
    <mergeCell ref="R117:S117"/>
    <mergeCell ref="U117:W117"/>
    <mergeCell ref="X117:Z117"/>
    <mergeCell ref="AA117:AB117"/>
    <mergeCell ref="B118:Q118"/>
    <mergeCell ref="R118:S118"/>
    <mergeCell ref="U118:W118"/>
    <mergeCell ref="X118:Z118"/>
    <mergeCell ref="AA118:AB118"/>
    <mergeCell ref="B115:Q115"/>
    <mergeCell ref="R115:S115"/>
    <mergeCell ref="U115:W115"/>
    <mergeCell ref="X115:Z115"/>
    <mergeCell ref="AA115:AB115"/>
    <mergeCell ref="B116:Q116"/>
    <mergeCell ref="R116:S116"/>
    <mergeCell ref="U116:W116"/>
    <mergeCell ref="X116:Z116"/>
    <mergeCell ref="AA116:AB116"/>
    <mergeCell ref="B113:Q113"/>
    <mergeCell ref="R113:S113"/>
    <mergeCell ref="U113:W113"/>
    <mergeCell ref="X113:Z113"/>
    <mergeCell ref="AA113:AB113"/>
    <mergeCell ref="B114:Q114"/>
    <mergeCell ref="R114:S114"/>
    <mergeCell ref="U114:W114"/>
    <mergeCell ref="X114:Z114"/>
    <mergeCell ref="AA114:AB114"/>
    <mergeCell ref="X108:Z108"/>
    <mergeCell ref="AB108:AB109"/>
    <mergeCell ref="X109:Z109"/>
    <mergeCell ref="B111:AB111"/>
    <mergeCell ref="B112:Q112"/>
    <mergeCell ref="R112:S112"/>
    <mergeCell ref="U112:W112"/>
    <mergeCell ref="X112:Z112"/>
    <mergeCell ref="AA112:AB112"/>
    <mergeCell ref="B106:Q106"/>
    <mergeCell ref="R106:S106"/>
    <mergeCell ref="U106:W106"/>
    <mergeCell ref="X106:Z106"/>
    <mergeCell ref="AA106:AB106"/>
    <mergeCell ref="B107:Q107"/>
    <mergeCell ref="R107:S107"/>
    <mergeCell ref="U107:W107"/>
    <mergeCell ref="X107:Z107"/>
    <mergeCell ref="AA107:AB107"/>
    <mergeCell ref="B104:Q104"/>
    <mergeCell ref="R104:S104"/>
    <mergeCell ref="U104:W104"/>
    <mergeCell ref="X104:Z104"/>
    <mergeCell ref="AA104:AB104"/>
    <mergeCell ref="B105:Q105"/>
    <mergeCell ref="R105:S105"/>
    <mergeCell ref="U105:W105"/>
    <mergeCell ref="X105:Z105"/>
    <mergeCell ref="AA105:AB105"/>
    <mergeCell ref="B102:Q102"/>
    <mergeCell ref="R102:S102"/>
    <mergeCell ref="U102:W102"/>
    <mergeCell ref="X102:Z102"/>
    <mergeCell ref="AA102:AB102"/>
    <mergeCell ref="B103:Q103"/>
    <mergeCell ref="R103:S103"/>
    <mergeCell ref="U103:W103"/>
    <mergeCell ref="X103:Z103"/>
    <mergeCell ref="AA103:AB103"/>
    <mergeCell ref="B100:Q100"/>
    <mergeCell ref="R100:S100"/>
    <mergeCell ref="U100:W100"/>
    <mergeCell ref="X100:Z100"/>
    <mergeCell ref="AA100:AB100"/>
    <mergeCell ref="B101:Q101"/>
    <mergeCell ref="R101:S101"/>
    <mergeCell ref="U101:W101"/>
    <mergeCell ref="X101:Z101"/>
    <mergeCell ref="AA101:AB101"/>
    <mergeCell ref="B98:Q98"/>
    <mergeCell ref="R98:S98"/>
    <mergeCell ref="U98:W98"/>
    <mergeCell ref="X98:Z98"/>
    <mergeCell ref="AA98:AB98"/>
    <mergeCell ref="B99:Q99"/>
    <mergeCell ref="R99:S99"/>
    <mergeCell ref="U99:W99"/>
    <mergeCell ref="X99:Z99"/>
    <mergeCell ref="AA99:AB99"/>
    <mergeCell ref="B96:Q96"/>
    <mergeCell ref="R96:S96"/>
    <mergeCell ref="U96:W96"/>
    <mergeCell ref="X96:Z96"/>
    <mergeCell ref="AA96:AB96"/>
    <mergeCell ref="B97:Q97"/>
    <mergeCell ref="R97:S97"/>
    <mergeCell ref="U97:W97"/>
    <mergeCell ref="X97:Z97"/>
    <mergeCell ref="AA97:AB97"/>
    <mergeCell ref="B94:Q94"/>
    <mergeCell ref="R94:S94"/>
    <mergeCell ref="U94:W94"/>
    <mergeCell ref="X94:Z94"/>
    <mergeCell ref="AA94:AB94"/>
    <mergeCell ref="B95:Q95"/>
    <mergeCell ref="R95:S95"/>
    <mergeCell ref="U95:W95"/>
    <mergeCell ref="X95:Z95"/>
    <mergeCell ref="AA95:AB95"/>
    <mergeCell ref="B92:Q92"/>
    <mergeCell ref="R92:S92"/>
    <mergeCell ref="U92:W92"/>
    <mergeCell ref="X92:Z92"/>
    <mergeCell ref="AA92:AB92"/>
    <mergeCell ref="B93:Q93"/>
    <mergeCell ref="R93:S93"/>
    <mergeCell ref="U93:W93"/>
    <mergeCell ref="X93:Z93"/>
    <mergeCell ref="AA93:AB93"/>
    <mergeCell ref="B90:Q90"/>
    <mergeCell ref="R90:S90"/>
    <mergeCell ref="U90:W90"/>
    <mergeCell ref="X90:Z90"/>
    <mergeCell ref="AA90:AB90"/>
    <mergeCell ref="B91:Q91"/>
    <mergeCell ref="R91:S91"/>
    <mergeCell ref="U91:W91"/>
    <mergeCell ref="X91:Z91"/>
    <mergeCell ref="AA91:AB91"/>
    <mergeCell ref="B88:Q88"/>
    <mergeCell ref="R88:S88"/>
    <mergeCell ref="U88:W88"/>
    <mergeCell ref="X88:Z88"/>
    <mergeCell ref="AA88:AB88"/>
    <mergeCell ref="B89:Q89"/>
    <mergeCell ref="R89:S89"/>
    <mergeCell ref="U89:W89"/>
    <mergeCell ref="X89:Z89"/>
    <mergeCell ref="AA89:AB89"/>
    <mergeCell ref="B86:Q86"/>
    <mergeCell ref="R86:S86"/>
    <mergeCell ref="U86:W86"/>
    <mergeCell ref="X86:Z86"/>
    <mergeCell ref="AA86:AB86"/>
    <mergeCell ref="B87:Q87"/>
    <mergeCell ref="R87:S87"/>
    <mergeCell ref="U87:W87"/>
    <mergeCell ref="X87:Z87"/>
    <mergeCell ref="AA87:AB87"/>
    <mergeCell ref="X81:Z81"/>
    <mergeCell ref="AB81:AB82"/>
    <mergeCell ref="X82:Z82"/>
    <mergeCell ref="B84:AB84"/>
    <mergeCell ref="B85:Q85"/>
    <mergeCell ref="R85:S85"/>
    <mergeCell ref="U85:W85"/>
    <mergeCell ref="X85:Z85"/>
    <mergeCell ref="AA85:AB85"/>
    <mergeCell ref="B79:Q79"/>
    <mergeCell ref="R79:S79"/>
    <mergeCell ref="U79:W79"/>
    <mergeCell ref="X79:Z79"/>
    <mergeCell ref="AA79:AB79"/>
    <mergeCell ref="B80:Q80"/>
    <mergeCell ref="R80:S80"/>
    <mergeCell ref="U80:W80"/>
    <mergeCell ref="X80:Z80"/>
    <mergeCell ref="AA80:AB80"/>
    <mergeCell ref="B77:Q77"/>
    <mergeCell ref="R77:S77"/>
    <mergeCell ref="U77:W77"/>
    <mergeCell ref="X77:Z77"/>
    <mergeCell ref="AA77:AB77"/>
    <mergeCell ref="B78:Q78"/>
    <mergeCell ref="R78:S78"/>
    <mergeCell ref="U78:W78"/>
    <mergeCell ref="X78:Z78"/>
    <mergeCell ref="AA78:AB78"/>
    <mergeCell ref="B75:Q75"/>
    <mergeCell ref="R75:S75"/>
    <mergeCell ref="U75:W75"/>
    <mergeCell ref="X75:Z75"/>
    <mergeCell ref="AA75:AB75"/>
    <mergeCell ref="B76:Q76"/>
    <mergeCell ref="R76:S76"/>
    <mergeCell ref="U76:W76"/>
    <mergeCell ref="X76:Z76"/>
    <mergeCell ref="AA76:AB76"/>
    <mergeCell ref="B73:Q73"/>
    <mergeCell ref="R73:S73"/>
    <mergeCell ref="U73:W73"/>
    <mergeCell ref="X73:Z73"/>
    <mergeCell ref="AA73:AB73"/>
    <mergeCell ref="B74:Q74"/>
    <mergeCell ref="R74:S74"/>
    <mergeCell ref="U74:W74"/>
    <mergeCell ref="X74:Z74"/>
    <mergeCell ref="AA74:AB74"/>
    <mergeCell ref="B71:Q71"/>
    <mergeCell ref="R71:S71"/>
    <mergeCell ref="U71:W71"/>
    <mergeCell ref="X71:Z71"/>
    <mergeCell ref="AA71:AB71"/>
    <mergeCell ref="B72:Q72"/>
    <mergeCell ref="R72:S72"/>
    <mergeCell ref="U72:W72"/>
    <mergeCell ref="X72:Z72"/>
    <mergeCell ref="AA72:AB72"/>
    <mergeCell ref="B69:Q69"/>
    <mergeCell ref="R69:S69"/>
    <mergeCell ref="U69:W69"/>
    <mergeCell ref="X69:Z69"/>
    <mergeCell ref="AA69:AB69"/>
    <mergeCell ref="B70:Q70"/>
    <mergeCell ref="R70:S70"/>
    <mergeCell ref="U70:W70"/>
    <mergeCell ref="X70:Z70"/>
    <mergeCell ref="AA70:AB70"/>
    <mergeCell ref="B67:Q67"/>
    <mergeCell ref="R67:S67"/>
    <mergeCell ref="U67:W67"/>
    <mergeCell ref="X67:Z67"/>
    <mergeCell ref="AA67:AB67"/>
    <mergeCell ref="B68:Q68"/>
    <mergeCell ref="R68:S68"/>
    <mergeCell ref="U68:W68"/>
    <mergeCell ref="X68:Z68"/>
    <mergeCell ref="AA68:AB68"/>
    <mergeCell ref="B65:Q65"/>
    <mergeCell ref="R65:S65"/>
    <mergeCell ref="U65:W65"/>
    <mergeCell ref="X65:Z65"/>
    <mergeCell ref="AA65:AB65"/>
    <mergeCell ref="B66:Q66"/>
    <mergeCell ref="R66:S66"/>
    <mergeCell ref="U66:W66"/>
    <mergeCell ref="X66:Z66"/>
    <mergeCell ref="AA66:AB66"/>
    <mergeCell ref="B63:Q63"/>
    <mergeCell ref="R63:S63"/>
    <mergeCell ref="U63:W63"/>
    <mergeCell ref="X63:Z63"/>
    <mergeCell ref="AA63:AB63"/>
    <mergeCell ref="B64:Q64"/>
    <mergeCell ref="R64:S64"/>
    <mergeCell ref="U64:W64"/>
    <mergeCell ref="X64:Z64"/>
    <mergeCell ref="AA64:AB64"/>
    <mergeCell ref="B61:Q61"/>
    <mergeCell ref="R61:S61"/>
    <mergeCell ref="U61:W61"/>
    <mergeCell ref="X61:Z61"/>
    <mergeCell ref="AA61:AB61"/>
    <mergeCell ref="B62:Q62"/>
    <mergeCell ref="R62:S62"/>
    <mergeCell ref="U62:W62"/>
    <mergeCell ref="X62:Z62"/>
    <mergeCell ref="AA62:AB62"/>
    <mergeCell ref="B59:Q59"/>
    <mergeCell ref="R59:S59"/>
    <mergeCell ref="U59:W59"/>
    <mergeCell ref="X59:Z59"/>
    <mergeCell ref="AA59:AB59"/>
    <mergeCell ref="B60:Q60"/>
    <mergeCell ref="R60:S60"/>
    <mergeCell ref="U60:W60"/>
    <mergeCell ref="X60:Z60"/>
    <mergeCell ref="AA60:AB60"/>
    <mergeCell ref="X54:Z54"/>
    <mergeCell ref="AB54:AB55"/>
    <mergeCell ref="X55:Z55"/>
    <mergeCell ref="B57:AB57"/>
    <mergeCell ref="B58:Q58"/>
    <mergeCell ref="R58:S58"/>
    <mergeCell ref="U58:W58"/>
    <mergeCell ref="X58:Z58"/>
    <mergeCell ref="AA58:AB58"/>
    <mergeCell ref="B52:Q52"/>
    <mergeCell ref="R52:S52"/>
    <mergeCell ref="U52:W52"/>
    <mergeCell ref="X52:Z52"/>
    <mergeCell ref="AA52:AB52"/>
    <mergeCell ref="B53:Q53"/>
    <mergeCell ref="R53:S53"/>
    <mergeCell ref="U53:W53"/>
    <mergeCell ref="X53:Z53"/>
    <mergeCell ref="AA53:AB53"/>
    <mergeCell ref="B50:Q50"/>
    <mergeCell ref="R50:S50"/>
    <mergeCell ref="U50:W50"/>
    <mergeCell ref="X50:Z50"/>
    <mergeCell ref="AA50:AB50"/>
    <mergeCell ref="B51:Q51"/>
    <mergeCell ref="R51:S51"/>
    <mergeCell ref="U51:W51"/>
    <mergeCell ref="X51:Z51"/>
    <mergeCell ref="AA51:AB51"/>
    <mergeCell ref="B48:Q48"/>
    <mergeCell ref="R48:S48"/>
    <mergeCell ref="U48:W48"/>
    <mergeCell ref="X48:Z48"/>
    <mergeCell ref="AA48:AB48"/>
    <mergeCell ref="B49:Q49"/>
    <mergeCell ref="R49:S49"/>
    <mergeCell ref="U49:W49"/>
    <mergeCell ref="X49:Z49"/>
    <mergeCell ref="AA49:AB49"/>
    <mergeCell ref="B46:Q46"/>
    <mergeCell ref="R46:S46"/>
    <mergeCell ref="U46:W46"/>
    <mergeCell ref="X46:Z46"/>
    <mergeCell ref="AA46:AB46"/>
    <mergeCell ref="B47:Q47"/>
    <mergeCell ref="R47:S47"/>
    <mergeCell ref="U47:W47"/>
    <mergeCell ref="X47:Z47"/>
    <mergeCell ref="AA47:AB47"/>
    <mergeCell ref="B44:Q44"/>
    <mergeCell ref="R44:S44"/>
    <mergeCell ref="U44:W44"/>
    <mergeCell ref="X44:Z44"/>
    <mergeCell ref="AA44:AB44"/>
    <mergeCell ref="B45:Q45"/>
    <mergeCell ref="R45:S45"/>
    <mergeCell ref="U45:W45"/>
    <mergeCell ref="X45:Z45"/>
    <mergeCell ref="AA45:AB45"/>
    <mergeCell ref="B42:Q42"/>
    <mergeCell ref="R42:S42"/>
    <mergeCell ref="U42:W42"/>
    <mergeCell ref="X42:Z42"/>
    <mergeCell ref="AA42:AB42"/>
    <mergeCell ref="B43:Q43"/>
    <mergeCell ref="R43:S43"/>
    <mergeCell ref="U43:W43"/>
    <mergeCell ref="X43:Z43"/>
    <mergeCell ref="AA43:AB43"/>
    <mergeCell ref="B40:Q40"/>
    <mergeCell ref="R40:S40"/>
    <mergeCell ref="U40:W40"/>
    <mergeCell ref="X40:Z40"/>
    <mergeCell ref="AA40:AB40"/>
    <mergeCell ref="B41:Q41"/>
    <mergeCell ref="R41:S41"/>
    <mergeCell ref="U41:W41"/>
    <mergeCell ref="X41:Z41"/>
    <mergeCell ref="AA41:AB41"/>
    <mergeCell ref="B38:Q38"/>
    <mergeCell ref="R38:S38"/>
    <mergeCell ref="U38:W38"/>
    <mergeCell ref="X38:Z38"/>
    <mergeCell ref="AA38:AB38"/>
    <mergeCell ref="B39:Q39"/>
    <mergeCell ref="R39:S39"/>
    <mergeCell ref="U39:W39"/>
    <mergeCell ref="X39:Z39"/>
    <mergeCell ref="AA39:AB39"/>
    <mergeCell ref="B36:Q36"/>
    <mergeCell ref="R36:S36"/>
    <mergeCell ref="U36:W36"/>
    <mergeCell ref="X36:Z36"/>
    <mergeCell ref="AA36:AB36"/>
    <mergeCell ref="B37:Q37"/>
    <mergeCell ref="R37:S37"/>
    <mergeCell ref="U37:W37"/>
    <mergeCell ref="X37:Z37"/>
    <mergeCell ref="AA37:AB37"/>
    <mergeCell ref="B34:Q34"/>
    <mergeCell ref="R34:S34"/>
    <mergeCell ref="U34:W34"/>
    <mergeCell ref="X34:Z34"/>
    <mergeCell ref="AA34:AB34"/>
    <mergeCell ref="B35:Q35"/>
    <mergeCell ref="R35:S35"/>
    <mergeCell ref="U35:W35"/>
    <mergeCell ref="X35:Z35"/>
    <mergeCell ref="AA35:AB35"/>
    <mergeCell ref="B32:Q32"/>
    <mergeCell ref="R32:S32"/>
    <mergeCell ref="U32:W32"/>
    <mergeCell ref="X32:Z32"/>
    <mergeCell ref="AA32:AB32"/>
    <mergeCell ref="B33:Q33"/>
    <mergeCell ref="R33:S33"/>
    <mergeCell ref="U33:W33"/>
    <mergeCell ref="X33:Z33"/>
    <mergeCell ref="AA33:AB33"/>
    <mergeCell ref="X28:Z28"/>
    <mergeCell ref="B30:AB30"/>
    <mergeCell ref="B31:Q31"/>
    <mergeCell ref="R31:S31"/>
    <mergeCell ref="U31:W31"/>
    <mergeCell ref="X31:Z31"/>
    <mergeCell ref="AA31:AB31"/>
    <mergeCell ref="B26:Q26"/>
    <mergeCell ref="R26:S26"/>
    <mergeCell ref="U26:W26"/>
    <mergeCell ref="X26:Z26"/>
    <mergeCell ref="AA26:AB26"/>
    <mergeCell ref="B27:Q27"/>
    <mergeCell ref="R27:S27"/>
    <mergeCell ref="U27:W27"/>
    <mergeCell ref="X27:Z27"/>
    <mergeCell ref="AA27:AB27"/>
    <mergeCell ref="B24:Q24"/>
    <mergeCell ref="R24:S24"/>
    <mergeCell ref="U24:W24"/>
    <mergeCell ref="X24:Z24"/>
    <mergeCell ref="AA24:AB24"/>
    <mergeCell ref="B25:Q25"/>
    <mergeCell ref="R25:S25"/>
    <mergeCell ref="U25:W25"/>
    <mergeCell ref="X25:Z25"/>
    <mergeCell ref="AA25:AB25"/>
    <mergeCell ref="B22:Q22"/>
    <mergeCell ref="R22:S22"/>
    <mergeCell ref="U22:W22"/>
    <mergeCell ref="X22:Z22"/>
    <mergeCell ref="AA22:AB22"/>
    <mergeCell ref="B23:Q23"/>
    <mergeCell ref="R23:S23"/>
    <mergeCell ref="U23:W23"/>
    <mergeCell ref="X23:Z23"/>
    <mergeCell ref="AA23:AB23"/>
    <mergeCell ref="B20:Q20"/>
    <mergeCell ref="R20:S20"/>
    <mergeCell ref="U20:W20"/>
    <mergeCell ref="X20:Z20"/>
    <mergeCell ref="AA20:AB20"/>
    <mergeCell ref="B21:Q21"/>
    <mergeCell ref="R21:S21"/>
    <mergeCell ref="U21:W21"/>
    <mergeCell ref="X21:Z21"/>
    <mergeCell ref="AA21:AB21"/>
    <mergeCell ref="B18:Q18"/>
    <mergeCell ref="R18:S18"/>
    <mergeCell ref="U18:W18"/>
    <mergeCell ref="X18:Z18"/>
    <mergeCell ref="AA18:AB18"/>
    <mergeCell ref="B19:Q19"/>
    <mergeCell ref="R19:S19"/>
    <mergeCell ref="U19:W19"/>
    <mergeCell ref="X19:Z19"/>
    <mergeCell ref="AA19:AB19"/>
    <mergeCell ref="B16:Q16"/>
    <mergeCell ref="R16:S16"/>
    <mergeCell ref="U16:W16"/>
    <mergeCell ref="X16:Z16"/>
    <mergeCell ref="AA16:AB16"/>
    <mergeCell ref="B17:Q17"/>
    <mergeCell ref="R17:S17"/>
    <mergeCell ref="U17:W17"/>
    <mergeCell ref="X17:Z17"/>
    <mergeCell ref="AA17:AB17"/>
    <mergeCell ref="B15:Q15"/>
    <mergeCell ref="R15:S15"/>
    <mergeCell ref="U15:W15"/>
    <mergeCell ref="X15:Z15"/>
    <mergeCell ref="AA15:AB15"/>
    <mergeCell ref="AB9:AB10"/>
    <mergeCell ref="B11:C12"/>
    <mergeCell ref="D11:F12"/>
    <mergeCell ref="G11:I12"/>
    <mergeCell ref="J11:L12"/>
    <mergeCell ref="S11:T11"/>
    <mergeCell ref="U11:AB11"/>
    <mergeCell ref="B9:C10"/>
    <mergeCell ref="D9:F10"/>
    <mergeCell ref="G9:I10"/>
    <mergeCell ref="J9:L10"/>
    <mergeCell ref="S9:T10"/>
    <mergeCell ref="U9:AA10"/>
    <mergeCell ref="B4:D4"/>
    <mergeCell ref="E4:Q4"/>
    <mergeCell ref="B6:D7"/>
    <mergeCell ref="E6:K7"/>
    <mergeCell ref="S7:T8"/>
    <mergeCell ref="U7:AB8"/>
    <mergeCell ref="B1:AB1"/>
    <mergeCell ref="B2:H2"/>
    <mergeCell ref="W2:X2"/>
    <mergeCell ref="Y2:AB2"/>
    <mergeCell ref="B3:H3"/>
    <mergeCell ref="N3:O3"/>
    <mergeCell ref="W3:X3"/>
    <mergeCell ref="Y3:AB3"/>
    <mergeCell ref="U5:AB6"/>
    <mergeCell ref="U4:AB4"/>
    <mergeCell ref="B14:AB14"/>
    <mergeCell ref="S4:T4"/>
    <mergeCell ref="S5:T6"/>
  </mergeCells>
  <phoneticPr fontId="1"/>
  <conditionalFormatting sqref="A275:AB300 A302:AB327 A329:AB354 A356:AB381 A383:AB408 A410:AB435 A437:AB462 A464:AB489 A491:AB516 A518:AB1048576 A29:AB30 A31 A32:AB57 A58 A59:AB84 A85 A86:AB111 A112 A113:AB138 A139 A140:AB165 A166 A167:AB192 A193 A194:AB219 A220 A221:AB246 A247 A248:AB273 A274 A301 A328 A355 A382 A409 A436 A463 A490 A517">
    <cfRule type="expression" dxfId="28" priority="21">
      <formula>$AD$1=2</formula>
    </cfRule>
  </conditionalFormatting>
  <conditionalFormatting sqref="B32:W53 AA32:AB53 B59:W80 AA59:AB80 AA86:AB107 AA113:AB134 AA140:AB161 AA167:AB188 AA194:AB215 AA221:AB242 AA248:AB269 B16:W27 AA16:AB27">
    <cfRule type="expression" dxfId="27" priority="29">
      <formula>$AD$1=2</formula>
    </cfRule>
  </conditionalFormatting>
  <conditionalFormatting sqref="B86:W107">
    <cfRule type="expression" dxfId="26" priority="28">
      <formula>$AD$1=2</formula>
    </cfRule>
  </conditionalFormatting>
  <conditionalFormatting sqref="B113:W134">
    <cfRule type="expression" dxfId="25" priority="27">
      <formula>$AD$1=2</formula>
    </cfRule>
  </conditionalFormatting>
  <conditionalFormatting sqref="B140:W161">
    <cfRule type="expression" dxfId="24" priority="26">
      <formula>$AD$1=2</formula>
    </cfRule>
  </conditionalFormatting>
  <conditionalFormatting sqref="B167:W188">
    <cfRule type="expression" dxfId="23" priority="25">
      <formula>$AD$1=2</formula>
    </cfRule>
  </conditionalFormatting>
  <conditionalFormatting sqref="B194:W215">
    <cfRule type="expression" dxfId="22" priority="24">
      <formula>$AD$1=2</formula>
    </cfRule>
  </conditionalFormatting>
  <conditionalFormatting sqref="B221:W242">
    <cfRule type="expression" dxfId="21" priority="23">
      <formula>$AD$1=2</formula>
    </cfRule>
  </conditionalFormatting>
  <conditionalFormatting sqref="B248:W269">
    <cfRule type="expression" dxfId="20" priority="22">
      <formula>$AD$1=2</formula>
    </cfRule>
  </conditionalFormatting>
  <conditionalFormatting sqref="B275:W296">
    <cfRule type="expression" dxfId="19" priority="19">
      <formula>$AD$1=2</formula>
    </cfRule>
  </conditionalFormatting>
  <conditionalFormatting sqref="B302:W323">
    <cfRule type="expression" dxfId="18" priority="17">
      <formula>$AD$1=2</formula>
    </cfRule>
  </conditionalFormatting>
  <conditionalFormatting sqref="B329:W350">
    <cfRule type="expression" dxfId="17" priority="15">
      <formula>$AD$1=2</formula>
    </cfRule>
  </conditionalFormatting>
  <conditionalFormatting sqref="B356:W377">
    <cfRule type="expression" dxfId="16" priority="13">
      <formula>$AD$1=2</formula>
    </cfRule>
  </conditionalFormatting>
  <conditionalFormatting sqref="B383:W404">
    <cfRule type="expression" dxfId="15" priority="11">
      <formula>$AD$1=2</formula>
    </cfRule>
  </conditionalFormatting>
  <conditionalFormatting sqref="B410:W431">
    <cfRule type="expression" dxfId="14" priority="9">
      <formula>$AD$1=2</formula>
    </cfRule>
  </conditionalFormatting>
  <conditionalFormatting sqref="B437:W458">
    <cfRule type="expression" dxfId="13" priority="7">
      <formula>$AD$1=2</formula>
    </cfRule>
  </conditionalFormatting>
  <conditionalFormatting sqref="B464:W485">
    <cfRule type="expression" dxfId="12" priority="5">
      <formula>$AD$1=2</formula>
    </cfRule>
  </conditionalFormatting>
  <conditionalFormatting sqref="B491:W512">
    <cfRule type="expression" dxfId="11" priority="3">
      <formula>$AD$1=2</formula>
    </cfRule>
  </conditionalFormatting>
  <conditionalFormatting sqref="B518:W539">
    <cfRule type="expression" dxfId="10" priority="1">
      <formula>$AD$1=2</formula>
    </cfRule>
  </conditionalFormatting>
  <conditionalFormatting sqref="AA275:AB296">
    <cfRule type="expression" dxfId="9" priority="20">
      <formula>$AD$1=2</formula>
    </cfRule>
  </conditionalFormatting>
  <conditionalFormatting sqref="AA302:AB323">
    <cfRule type="expression" dxfId="8" priority="18">
      <formula>$AD$1=2</formula>
    </cfRule>
  </conditionalFormatting>
  <conditionalFormatting sqref="AA329:AB350">
    <cfRule type="expression" dxfId="7" priority="16">
      <formula>$AD$1=2</formula>
    </cfRule>
  </conditionalFormatting>
  <conditionalFormatting sqref="AA356:AB377">
    <cfRule type="expression" dxfId="6" priority="14">
      <formula>$AD$1=2</formula>
    </cfRule>
  </conditionalFormatting>
  <conditionalFormatting sqref="AA383:AB404">
    <cfRule type="expression" dxfId="5" priority="12">
      <formula>$AD$1=2</formula>
    </cfRule>
  </conditionalFormatting>
  <conditionalFormatting sqref="AA410:AB431">
    <cfRule type="expression" dxfId="4" priority="10">
      <formula>$AD$1=2</formula>
    </cfRule>
  </conditionalFormatting>
  <conditionalFormatting sqref="AA437:AB458">
    <cfRule type="expression" dxfId="3" priority="8">
      <formula>$AD$1=2</formula>
    </cfRule>
  </conditionalFormatting>
  <conditionalFormatting sqref="AA464:AB485">
    <cfRule type="expression" dxfId="2" priority="6">
      <formula>$AD$1=2</formula>
    </cfRule>
  </conditionalFormatting>
  <conditionalFormatting sqref="AA491:AB512">
    <cfRule type="expression" dxfId="1" priority="4">
      <formula>$AD$1=2</formula>
    </cfRule>
  </conditionalFormatting>
  <conditionalFormatting sqref="AA518:AB539">
    <cfRule type="expression" dxfId="0" priority="2">
      <formula>$AD$1=2</formula>
    </cfRule>
  </conditionalFormatting>
  <dataValidations count="7">
    <dataValidation type="list" allowBlank="1" showInputMessage="1" showErrorMessage="1" sqref="AA518:AB539 AA32:AB53 AA59:AB80 AA86:AB107 AA113:AB134 AA140:AB161 AA167:AB188 AA194:AB215 AA221:AB242 AA248:AB269 AA275:AB296 AA302:AB323 AA329:AB350 AA356:AB377 AA383:AB404 AA410:AB431 AA437:AB458 AA464:AB485 AA491:AB512 AA16:AB27" xr:uid="{0AC4657B-22DC-45B8-B507-A7DB4B24B984}">
      <formula1>"10%,軽8%,非課税"</formula1>
    </dataValidation>
    <dataValidation type="decimal" imeMode="halfAlpha" allowBlank="1" showInputMessage="1" showErrorMessage="1" sqref="R16:S27" xr:uid="{9DCE73FF-A04F-43B7-BD46-93F726751A49}">
      <formula1>-10000000</formula1>
      <formula2>10000000</formula2>
    </dataValidation>
    <dataValidation type="decimal" allowBlank="1" showInputMessage="1" showErrorMessage="1" sqref="U518:W539 U32:W53 U59:W80 U86:W107 U113:W134 U140:W161 U167:W188 U194:W215 U221:W242 U248:W269 U275:W296 U302:W323 U329:W350 U356:W377 U383:W404 U410:W431 U437:W458 U464:W485 U491:W512 U16:W27" xr:uid="{9BDCA113-965E-47E7-8B00-9A95C6CA4A9E}">
      <formula1>-999999999</formula1>
      <formula2>999999999</formula2>
    </dataValidation>
    <dataValidation type="decimal" imeMode="halfAlpha" allowBlank="1" showInputMessage="1" showErrorMessage="1" sqref="R32:S53 R59:S80 R86:S107 R113:S134 R140:S161 R167:S188 R194:S215 R221:S242 R248:S269 R275:S296 R302:S323 R329:S350 R356:S377 R383:S404 R410:S431 R437:S458 R464:S485 R491:S512 R518:S539" xr:uid="{8092728D-BCEB-4211-B3BD-EA9B868C4C68}">
      <formula1>-1000000</formula1>
      <formula2>1000000</formula2>
    </dataValidation>
    <dataValidation allowBlank="1" showInputMessage="1" sqref="B32:D53 B518:D539 B59:D80 B86:D107 B113:D134 B140:D161 B167:D188 B194:D215 B221:D242 B248:D269 B275:D296 B302:D323 B329:D350 B356:D377 B383:D404 B410:D431 B437:D458 B464:D485 B491:D512 B16:D27" xr:uid="{1133CE5D-A02B-434C-96B0-131CDEA0A9F0}"/>
    <dataValidation allowBlank="1" showInputMessage="1" showErrorMessage="1" prompt="20XX/XX/XXと西暦入力で、和暦変換されます。" sqref="Y2:AB2" xr:uid="{54F2F849-0B43-4F0B-A864-205DA1B3FE34}"/>
    <dataValidation type="whole" imeMode="halfAlpha" allowBlank="1" showInputMessage="1" showErrorMessage="1" error="1～12" sqref="P3" xr:uid="{0B5A2920-AB47-47AF-BEF4-AFDDE15541CC}">
      <formula1>1</formula1>
      <formula2>12</formula2>
    </dataValidation>
  </dataValidations>
  <pageMargins left="0.39370078740157483" right="0.11811023622047245" top="0.39370078740157483" bottom="0.39370078740157483" header="0.31496062992125984" footer="0.31496062992125984"/>
  <pageSetup paperSize="9" scale="77" fitToHeight="0" orientation="landscape" blackAndWhite="1" cellComments="asDisplayed" r:id="rId1"/>
  <rowBreaks count="19" manualBreakCount="19">
    <brk id="28" min="1" max="33" man="1"/>
    <brk id="55" min="1" max="33" man="1"/>
    <brk id="82" min="1" max="33" man="1"/>
    <brk id="109" min="1" max="33" man="1"/>
    <brk id="136" min="1" max="33" man="1"/>
    <brk id="163" min="1" max="33" man="1"/>
    <brk id="190" min="1" max="33" man="1"/>
    <brk id="217" min="1" max="33" man="1"/>
    <brk id="244" min="1" max="33" man="1"/>
    <brk id="271" min="1" max="33" man="1"/>
    <brk id="298" min="1" max="33" man="1"/>
    <brk id="325" min="1" max="33" man="1"/>
    <brk id="352" min="1" max="33" man="1"/>
    <brk id="379" min="1" max="33" man="1"/>
    <brk id="406" min="1" max="33" man="1"/>
    <brk id="433" min="1" max="33" man="1"/>
    <brk id="460" min="1" max="33" man="1"/>
    <brk id="487" min="1" max="33" man="1"/>
    <brk id="514" min="1" max="33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C4E46-5E0C-4CBC-B63B-373321D820A3}">
  <sheetPr codeName="Sheet7"/>
  <dimension ref="A2:AD28"/>
  <sheetViews>
    <sheetView zoomScaleNormal="100" workbookViewId="0">
      <pane xSplit="2" ySplit="2" topLeftCell="C3" activePane="bottomRight" state="frozen"/>
      <selection activeCell="A7" sqref="A7:XFD7"/>
      <selection pane="topRight" activeCell="A7" sqref="A7:XFD7"/>
      <selection pane="bottomLeft" activeCell="A7" sqref="A7:XFD7"/>
      <selection pane="bottomRight" activeCell="B10" sqref="B10"/>
    </sheetView>
  </sheetViews>
  <sheetFormatPr defaultRowHeight="18.75"/>
  <cols>
    <col min="1" max="1" width="4.1796875" style="4" customWidth="1"/>
    <col min="2" max="2" width="13.1796875" style="4" customWidth="1"/>
    <col min="3" max="29" width="12.90625" style="5" customWidth="1"/>
    <col min="30" max="16384" width="8.7265625" style="4"/>
  </cols>
  <sheetData>
    <row r="2" spans="1:29" s="1" customFormat="1" ht="19.5">
      <c r="A2" s="1" t="s">
        <v>3</v>
      </c>
      <c r="B2" s="2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>
      <c r="A3" s="4">
        <f>ROW()-2</f>
        <v>1</v>
      </c>
      <c r="B3" s="81" t="s">
        <v>4</v>
      </c>
    </row>
    <row r="4" spans="1:29">
      <c r="A4" s="4">
        <f t="shared" ref="A4:A25" si="0">ROW()-2</f>
        <v>2</v>
      </c>
      <c r="B4" s="81" t="s">
        <v>5</v>
      </c>
    </row>
    <row r="5" spans="1:29">
      <c r="A5" s="4">
        <f t="shared" si="0"/>
        <v>3</v>
      </c>
      <c r="B5" s="81" t="s">
        <v>126</v>
      </c>
    </row>
    <row r="6" spans="1:29">
      <c r="A6" s="4">
        <f t="shared" si="0"/>
        <v>4</v>
      </c>
      <c r="B6" s="81" t="s">
        <v>127</v>
      </c>
    </row>
    <row r="7" spans="1:29">
      <c r="A7" s="4">
        <f t="shared" si="0"/>
        <v>5</v>
      </c>
      <c r="B7" s="81" t="s">
        <v>128</v>
      </c>
    </row>
    <row r="8" spans="1:29">
      <c r="A8" s="4">
        <f t="shared" si="0"/>
        <v>6</v>
      </c>
      <c r="B8" s="81" t="s">
        <v>129</v>
      </c>
    </row>
    <row r="9" spans="1:29">
      <c r="A9" s="4">
        <f t="shared" si="0"/>
        <v>7</v>
      </c>
      <c r="B9" s="81" t="s">
        <v>151</v>
      </c>
    </row>
    <row r="10" spans="1:29">
      <c r="A10" s="4">
        <f t="shared" si="0"/>
        <v>8</v>
      </c>
      <c r="B10" s="81" t="s">
        <v>130</v>
      </c>
    </row>
    <row r="11" spans="1:29">
      <c r="A11" s="4">
        <f t="shared" si="0"/>
        <v>9</v>
      </c>
      <c r="B11" s="81" t="s">
        <v>131</v>
      </c>
    </row>
    <row r="12" spans="1:29">
      <c r="A12" s="4">
        <f t="shared" si="0"/>
        <v>10</v>
      </c>
      <c r="B12" s="81" t="s">
        <v>132</v>
      </c>
    </row>
    <row r="13" spans="1:29">
      <c r="A13" s="4">
        <f t="shared" si="0"/>
        <v>11</v>
      </c>
      <c r="B13" s="81" t="s">
        <v>6</v>
      </c>
    </row>
    <row r="14" spans="1:29">
      <c r="A14" s="4">
        <f t="shared" si="0"/>
        <v>12</v>
      </c>
      <c r="B14" s="81" t="s">
        <v>7</v>
      </c>
    </row>
    <row r="15" spans="1:29">
      <c r="A15" s="4">
        <f t="shared" si="0"/>
        <v>13</v>
      </c>
      <c r="B15" s="81" t="s">
        <v>133</v>
      </c>
    </row>
    <row r="16" spans="1:29">
      <c r="A16" s="4">
        <f t="shared" si="0"/>
        <v>14</v>
      </c>
      <c r="B16" s="81" t="s">
        <v>8</v>
      </c>
    </row>
    <row r="17" spans="1:30">
      <c r="A17" s="4">
        <f t="shared" si="0"/>
        <v>15</v>
      </c>
      <c r="B17" s="81" t="s">
        <v>9</v>
      </c>
    </row>
    <row r="18" spans="1:30">
      <c r="A18" s="4">
        <f t="shared" si="0"/>
        <v>16</v>
      </c>
      <c r="B18" s="81" t="s">
        <v>134</v>
      </c>
    </row>
    <row r="19" spans="1:30">
      <c r="A19" s="4">
        <f t="shared" si="0"/>
        <v>17</v>
      </c>
      <c r="B19" s="81" t="s">
        <v>10</v>
      </c>
    </row>
    <row r="20" spans="1:30">
      <c r="A20" s="4">
        <f t="shared" si="0"/>
        <v>18</v>
      </c>
      <c r="B20" s="81" t="s">
        <v>11</v>
      </c>
    </row>
    <row r="21" spans="1:30">
      <c r="A21" s="4">
        <f t="shared" si="0"/>
        <v>19</v>
      </c>
      <c r="B21" s="81" t="s">
        <v>12</v>
      </c>
    </row>
    <row r="22" spans="1:30">
      <c r="A22" s="4">
        <f t="shared" si="0"/>
        <v>20</v>
      </c>
      <c r="B22" s="81" t="s">
        <v>135</v>
      </c>
    </row>
    <row r="23" spans="1:30">
      <c r="A23" s="4">
        <f t="shared" si="0"/>
        <v>21</v>
      </c>
      <c r="B23" s="81" t="s">
        <v>136</v>
      </c>
    </row>
    <row r="24" spans="1:30">
      <c r="A24" s="4">
        <f t="shared" si="0"/>
        <v>22</v>
      </c>
      <c r="B24" s="81" t="s">
        <v>137</v>
      </c>
    </row>
    <row r="25" spans="1:30">
      <c r="A25" s="4">
        <f t="shared" si="0"/>
        <v>23</v>
      </c>
      <c r="B25" s="81" t="s">
        <v>138</v>
      </c>
    </row>
    <row r="26" spans="1:30" s="5" customFormat="1">
      <c r="A26" s="4">
        <f t="shared" ref="A26:A28" si="1">ROW()-2</f>
        <v>24</v>
      </c>
      <c r="B26" s="81" t="s">
        <v>139</v>
      </c>
      <c r="AD26" s="4"/>
    </row>
    <row r="27" spans="1:30" s="5" customFormat="1">
      <c r="A27" s="4">
        <f t="shared" si="1"/>
        <v>25</v>
      </c>
      <c r="B27" s="81" t="s">
        <v>140</v>
      </c>
      <c r="AD27" s="4"/>
    </row>
    <row r="28" spans="1:30" s="5" customFormat="1">
      <c r="A28" s="4">
        <f t="shared" si="1"/>
        <v>26</v>
      </c>
      <c r="B28" s="81" t="s">
        <v>13</v>
      </c>
      <c r="AD28" s="4"/>
    </row>
  </sheetData>
  <sheetProtection sheet="1" objects="1" scenarios="1"/>
  <phoneticPr fontId="1"/>
  <pageMargins left="0.70866141732283472" right="0.70866141732283472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9</vt:i4>
      </vt:variant>
    </vt:vector>
  </HeadingPairs>
  <TitlesOfParts>
    <vt:vector size="16" baseType="lpstr">
      <vt:lpstr>①企業情報シート(提出不要)</vt:lpstr>
      <vt:lpstr>【マニュアル】事前情報入力シート</vt:lpstr>
      <vt:lpstr>【マニュアル】①契約工事</vt:lpstr>
      <vt:lpstr>【マニュアル】②契約外工事</vt:lpstr>
      <vt:lpstr>②請求書</vt:lpstr>
      <vt:lpstr>請求書(記入例)</vt:lpstr>
      <vt:lpstr>科目リスト</vt:lpstr>
      <vt:lpstr>【マニュアル】②契約外工事!Print_Area</vt:lpstr>
      <vt:lpstr>【マニュアル】事前情報入力シート!Print_Area</vt:lpstr>
      <vt:lpstr>'①企業情報シート(提出不要)'!Print_Area</vt:lpstr>
      <vt:lpstr>②請求書!Print_Area</vt:lpstr>
      <vt:lpstr>科目リスト!Print_Area</vt:lpstr>
      <vt:lpstr>'請求書(記入例)'!Print_Area</vt:lpstr>
      <vt:lpstr>②請求書!ページ数</vt:lpstr>
      <vt:lpstr>'請求書(記入例)'!ページ数</vt:lpstr>
      <vt:lpstr>'①企業情報シート(提出不要)'!リセット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 kaku</dc:creator>
  <cp:lastModifiedBy>user07</cp:lastModifiedBy>
  <cp:lastPrinted>2025-03-12T07:25:14Z</cp:lastPrinted>
  <dcterms:created xsi:type="dcterms:W3CDTF">2024-07-12T08:06:30Z</dcterms:created>
  <dcterms:modified xsi:type="dcterms:W3CDTF">2025-03-24T04:51:59Z</dcterms:modified>
</cp:coreProperties>
</file>